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9045" activeTab="0"/>
  </bookViews>
  <sheets>
    <sheet name="1967 - Present" sheetId="1" r:id="rId1"/>
  </sheets>
  <definedNames>
    <definedName name="_Order1" localSheetId="0" hidden="1">0</definedName>
    <definedName name="_Order2" localSheetId="0" hidden="1">0</definedName>
    <definedName name="PAGE1">'1967 - Present'!$B$2:$BF$71</definedName>
    <definedName name="_xlnm.Print_Area" localSheetId="0">'1967 - Present'!$A$1:$BG$76</definedName>
    <definedName name="Print_Area_MI">'1967 - Present'!$B$2:$BH$76</definedName>
    <definedName name="_xlnm.Print_Titles" localSheetId="0">'1967 - Present'!$A:$A,'1967 - Present'!$1:$1</definedName>
    <definedName name="Print_Titles_MI">'1967 - Present'!#REF!,'1967 - Present'!$A:$A</definedName>
  </definedNames>
  <calcPr fullCalcOnLoad="1"/>
</workbook>
</file>

<file path=xl/sharedStrings.xml><?xml version="1.0" encoding="utf-8"?>
<sst xmlns="http://schemas.openxmlformats.org/spreadsheetml/2006/main" count="132" uniqueCount="131">
  <si>
    <t>67-68</t>
  </si>
  <si>
    <t>68-69</t>
  </si>
  <si>
    <t>69-70</t>
  </si>
  <si>
    <t>70-71</t>
  </si>
  <si>
    <t>71-72</t>
  </si>
  <si>
    <t>72-73</t>
  </si>
  <si>
    <t>73-74</t>
  </si>
  <si>
    <t>74-75</t>
  </si>
  <si>
    <t>75-76</t>
  </si>
  <si>
    <t>76-77</t>
  </si>
  <si>
    <t>77-78</t>
  </si>
  <si>
    <t>78-79</t>
  </si>
  <si>
    <t>79-80</t>
  </si>
  <si>
    <t>80-81</t>
  </si>
  <si>
    <t>81-82</t>
  </si>
  <si>
    <t>82-83</t>
  </si>
  <si>
    <t>83-84</t>
  </si>
  <si>
    <t>84-85</t>
  </si>
  <si>
    <t>85-86</t>
  </si>
  <si>
    <t>86-87</t>
  </si>
  <si>
    <t>87-88</t>
  </si>
  <si>
    <t>88-89</t>
  </si>
  <si>
    <t>89-90</t>
  </si>
  <si>
    <t>90-91</t>
  </si>
  <si>
    <t>91-92</t>
  </si>
  <si>
    <t>92-93</t>
  </si>
  <si>
    <t>93-94</t>
  </si>
  <si>
    <t>94-95</t>
  </si>
  <si>
    <t>95-96</t>
  </si>
  <si>
    <t>96-97</t>
  </si>
  <si>
    <t>97-98</t>
  </si>
  <si>
    <t>98-99</t>
  </si>
  <si>
    <t>99-00</t>
  </si>
  <si>
    <t>00-01</t>
  </si>
  <si>
    <t>01-02</t>
  </si>
  <si>
    <t>TOTAL</t>
  </si>
  <si>
    <t>U.S. Wheat Associates</t>
  </si>
  <si>
    <t>U.S. Wheat Trade Teams</t>
  </si>
  <si>
    <t>For.Prog.Expan.(USW Sp Proj)</t>
  </si>
  <si>
    <t>Barley Market Promotion</t>
  </si>
  <si>
    <t>Noodle Flour Study</t>
  </si>
  <si>
    <t>`</t>
  </si>
  <si>
    <t>Wheat and Wht Foods Found</t>
  </si>
  <si>
    <t>Northern Crops Institute</t>
  </si>
  <si>
    <t>Mt Intern'l Trade Comm</t>
  </si>
  <si>
    <t>Grain Mrktg &amp; Econ Res</t>
  </si>
  <si>
    <t>NAWG Fin Health/Warehouse</t>
  </si>
  <si>
    <t>NAWG Wheat Qual. Committee</t>
  </si>
  <si>
    <t>GF Gas Maltose Syrup Stdy</t>
  </si>
  <si>
    <t>U.S. Grains Co. Dues</t>
  </si>
  <si>
    <t>Mt Crop Quality Co Dues</t>
  </si>
  <si>
    <t>Pacif Basin Trd Presence</t>
  </si>
  <si>
    <t>USW Korean Noodle Project</t>
  </si>
  <si>
    <t>USFGC TEA PROJECTS</t>
  </si>
  <si>
    <t>Gov.Stephens Trade Repres</t>
  </si>
  <si>
    <t>Wht Foods Council</t>
  </si>
  <si>
    <t>Wht Foods Council (Sp. Prj.)</t>
  </si>
  <si>
    <t>Wheat Quality Council</t>
  </si>
  <si>
    <t>Wht Mkt Cntr (General Support)</t>
  </si>
  <si>
    <t>Wht Mkt Cntr (Protocol)</t>
  </si>
  <si>
    <t>Wht Mkt Cntr (TCK Monitoring)</t>
  </si>
  <si>
    <t>TOTALS</t>
  </si>
  <si>
    <t>** FY 93-94 FUNDING IS IN THE FORM OF AN INTEREST FREE LOAN TO BE PREPAID WITHIN 3 YEARS</t>
  </si>
  <si>
    <t>02-03</t>
  </si>
  <si>
    <t>03-04</t>
  </si>
  <si>
    <t>04-05</t>
  </si>
  <si>
    <t>05-06</t>
  </si>
  <si>
    <t>06-07</t>
  </si>
  <si>
    <t>Nat'l Barley Foods Council</t>
  </si>
  <si>
    <t>NBFC/Special Project</t>
  </si>
  <si>
    <t>Econ Analysis Mrkt Response</t>
  </si>
  <si>
    <t>Wht&amp;Bly Econ Impact Study</t>
  </si>
  <si>
    <t xml:space="preserve">Organic Comm. Advisory </t>
  </si>
  <si>
    <t>NAWG Intern'l Trd Affair/Competitiveness</t>
  </si>
  <si>
    <t>OVA HRS &amp; HRW Survey</t>
  </si>
  <si>
    <t>Expanding HW Spring Nursery</t>
  </si>
  <si>
    <t>WMC Equipment Wachtel Deck Oven</t>
  </si>
  <si>
    <t>Organic Accred. For Marketing</t>
  </si>
  <si>
    <t>* 05-06 AND 06-07 GRAIN LAB INCLUDES INDIRECT COSTS</t>
  </si>
  <si>
    <t>Wht Mkt Cntr Export Tour (Producers)</t>
  </si>
  <si>
    <r>
      <t xml:space="preserve">State Grain Lab** </t>
    </r>
    <r>
      <rPr>
        <vertAlign val="superscript"/>
        <sz val="12"/>
        <rFont val="Times"/>
        <family val="1"/>
      </rPr>
      <t>A</t>
    </r>
  </si>
  <si>
    <t>*** As of 2006-2007, includes analysis &amp; freight costs for sample shipments.</t>
  </si>
  <si>
    <t>Quality Survey HRS &amp; Durum (NDSU et.al) ***</t>
  </si>
  <si>
    <r>
      <t xml:space="preserve">A </t>
    </r>
    <r>
      <rPr>
        <sz val="12"/>
        <color indexed="8"/>
        <rFont val="Times"/>
        <family val="1"/>
      </rPr>
      <t>State grain lab for years 2003-2007 include indirect costs.</t>
    </r>
  </si>
  <si>
    <t>07-08</t>
  </si>
  <si>
    <t>State Grain Lab - sample collection-</t>
  </si>
  <si>
    <t>08-09</t>
  </si>
  <si>
    <t>MGGA CSP/ Chemical Harmonization</t>
  </si>
  <si>
    <t xml:space="preserve">NAWG Encourage Investment &amp; Innovation </t>
  </si>
  <si>
    <t>09-10</t>
  </si>
  <si>
    <t>10-11</t>
  </si>
  <si>
    <t>U.S. Grains Tr Teams &amp; Special projects</t>
  </si>
  <si>
    <t>Sample Collection (NDSU)</t>
  </si>
  <si>
    <t>Northern Crops Institute-Special Project</t>
  </si>
  <si>
    <t>WMC Equipment - Bagel divider/former</t>
  </si>
  <si>
    <t>U.S. Grains Officer Travel</t>
  </si>
  <si>
    <t>US Wheat Officer Travel</t>
  </si>
  <si>
    <t>Institute of Barley &amp; Malt Sciences(NDSU)</t>
  </si>
  <si>
    <t>MSU/MAES Spring Wheat Samples</t>
  </si>
  <si>
    <t>MSU/MAES Winter Wheat Samples</t>
  </si>
  <si>
    <t>WBC Unanticipated Special Project Funding</t>
  </si>
  <si>
    <t>11-12</t>
  </si>
  <si>
    <t>Northern Crops Institute-Buhler Lab Mill</t>
  </si>
  <si>
    <t>Personal contract - Dave Tweet Consulting</t>
  </si>
  <si>
    <t>MT wheat export tour &amp; Marketing workshop</t>
  </si>
  <si>
    <t>12-13</t>
  </si>
  <si>
    <t>National Pasta Association</t>
  </si>
  <si>
    <t>13-14</t>
  </si>
  <si>
    <t>Northern Crops Institute-Food Barley Market Development &amp; Promotion Support</t>
  </si>
  <si>
    <t>National Pasta Association-2013 Pasta Fit Campaign</t>
  </si>
  <si>
    <t>WMC - Cracker Line</t>
  </si>
  <si>
    <t>State Grain Lab - Carter Dockage Machine &amp; Pans</t>
  </si>
  <si>
    <t>State Grain Lab-Purchase Falling Number Apparatus, Supplies and Cooling Tower</t>
  </si>
  <si>
    <t>State Grain Lab-Replace Failed Falling Number Cooling Tower</t>
  </si>
  <si>
    <t>State Grain Lab-Purchase Used 4 WD 1/2 Ton Vehicle For Towing Grain Trailer</t>
  </si>
  <si>
    <t>14-15</t>
  </si>
  <si>
    <t>Wht Mkt Cntr Connecting Wheat Professionals</t>
  </si>
  <si>
    <t>State Grain Lab-Equipment - Dust Control System</t>
  </si>
  <si>
    <t>15-16</t>
  </si>
  <si>
    <t>2017</t>
  </si>
  <si>
    <t>2018</t>
  </si>
  <si>
    <t xml:space="preserve"> MT Barley crop quality(NDSU)</t>
  </si>
  <si>
    <t>2019</t>
  </si>
  <si>
    <t>Plains Grains HRW Quality Survey</t>
  </si>
  <si>
    <t>2020</t>
  </si>
  <si>
    <t>2021</t>
  </si>
  <si>
    <t>NASS Survey</t>
  </si>
  <si>
    <t>2022</t>
  </si>
  <si>
    <t>WMC Staff Transition &amp; Retention</t>
  </si>
  <si>
    <t>2022 HARD SPRING WHEAT DASHBOARD</t>
  </si>
  <si>
    <t>2023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</si>
</sst>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45">
    <font>
      <sz val="8"/>
      <name val="TIMES"/>
      <family val="0"/>
    </font>
    <font>
      <sz val="10"/>
      <name val="Arial"/>
      <family val="0"/>
    </font>
    <font>
      <sz val="12"/>
      <name val="TIMES"/>
      <family val="1"/>
    </font>
    <font>
      <vertAlign val="superscript"/>
      <sz val="12"/>
      <name val="Times"/>
      <family val="1"/>
    </font>
    <font>
      <b/>
      <sz val="12"/>
      <name val="TIMES"/>
      <family val="1"/>
    </font>
    <font>
      <vertAlign val="superscript"/>
      <sz val="12"/>
      <color indexed="8"/>
      <name val="Times"/>
      <family val="1"/>
    </font>
    <font>
      <sz val="12"/>
      <color indexed="8"/>
      <name val="Times"/>
      <family val="1"/>
    </font>
    <font>
      <u val="single"/>
      <sz val="5.6"/>
      <color indexed="12"/>
      <name val="Times"/>
      <family val="1"/>
    </font>
    <font>
      <u val="single"/>
      <sz val="5.6"/>
      <color indexed="36"/>
      <name val="Times"/>
      <family val="1"/>
    </font>
    <font>
      <sz val="8"/>
      <name val="Times"/>
      <family val="1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thin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 style="thin"/>
      <top style="medium"/>
      <bottom style="thin"/>
    </border>
    <border>
      <left style="thin"/>
      <right style="thin"/>
      <top style="medium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 style="medium">
        <color indexed="8"/>
      </right>
      <top>
        <color indexed="63"/>
      </top>
      <bottom style="medium"/>
    </border>
    <border>
      <left style="thick"/>
      <right style="medium"/>
      <top style="medium"/>
      <bottom style="thin"/>
    </border>
    <border>
      <left style="thick"/>
      <right style="medium"/>
      <top style="medium"/>
      <bottom style="medium"/>
    </border>
    <border>
      <left style="thick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9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/>
    </xf>
    <xf numFmtId="37" fontId="2" fillId="0" borderId="0" xfId="0" applyNumberFormat="1" applyFont="1" applyBorder="1" applyAlignment="1" applyProtection="1">
      <alignment horizontal="center"/>
      <protection/>
    </xf>
    <xf numFmtId="37" fontId="2" fillId="0" borderId="0" xfId="0" applyNumberFormat="1" applyFont="1" applyAlignment="1" applyProtection="1">
      <alignment horizontal="center"/>
      <protection/>
    </xf>
    <xf numFmtId="49" fontId="4" fillId="0" borderId="0" xfId="0" applyNumberFormat="1" applyFont="1" applyBorder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/>
    </xf>
    <xf numFmtId="0" fontId="2" fillId="0" borderId="0" xfId="0" applyFont="1" applyBorder="1" applyAlignment="1" applyProtection="1">
      <alignment/>
      <protection/>
    </xf>
    <xf numFmtId="0" fontId="0" fillId="0" borderId="11" xfId="0" applyBorder="1" applyAlignment="1">
      <alignment/>
    </xf>
    <xf numFmtId="0" fontId="2" fillId="0" borderId="12" xfId="0" applyFont="1" applyBorder="1" applyAlignment="1" applyProtection="1">
      <alignment horizontal="center"/>
      <protection/>
    </xf>
    <xf numFmtId="0" fontId="2" fillId="0" borderId="13" xfId="0" applyFont="1" applyBorder="1" applyAlignment="1" applyProtection="1">
      <alignment horizontal="center"/>
      <protection/>
    </xf>
    <xf numFmtId="0" fontId="2" fillId="0" borderId="14" xfId="0" applyFont="1" applyBorder="1" applyAlignment="1" applyProtection="1">
      <alignment horizontal="center"/>
      <protection/>
    </xf>
    <xf numFmtId="0" fontId="2" fillId="0" borderId="10" xfId="0" applyFont="1" applyBorder="1" applyAlignment="1" applyProtection="1">
      <alignment horizontal="center"/>
      <protection/>
    </xf>
    <xf numFmtId="0" fontId="2" fillId="0" borderId="15" xfId="0" applyFont="1" applyBorder="1" applyAlignment="1" applyProtection="1">
      <alignment horizontal="center"/>
      <protection/>
    </xf>
    <xf numFmtId="49" fontId="2" fillId="0" borderId="14" xfId="0" applyNumberFormat="1" applyFont="1" applyBorder="1" applyAlignment="1" applyProtection="1">
      <alignment horizontal="center"/>
      <protection/>
    </xf>
    <xf numFmtId="49" fontId="2" fillId="0" borderId="10" xfId="0" applyNumberFormat="1" applyFont="1" applyBorder="1" applyAlignment="1" applyProtection="1">
      <alignment horizontal="center"/>
      <protection/>
    </xf>
    <xf numFmtId="49" fontId="2" fillId="0" borderId="16" xfId="0" applyNumberFormat="1" applyFont="1" applyBorder="1" applyAlignment="1" applyProtection="1">
      <alignment horizontal="center"/>
      <protection/>
    </xf>
    <xf numFmtId="49" fontId="2" fillId="0" borderId="10" xfId="0" applyNumberFormat="1" applyFont="1" applyBorder="1" applyAlignment="1" applyProtection="1">
      <alignment horizontal="center"/>
      <protection/>
    </xf>
    <xf numFmtId="0" fontId="0" fillId="0" borderId="0" xfId="0" applyBorder="1" applyAlignment="1">
      <alignment/>
    </xf>
    <xf numFmtId="0" fontId="2" fillId="0" borderId="17" xfId="0" applyFont="1" applyFill="1" applyBorder="1" applyAlignment="1" applyProtection="1">
      <alignment/>
      <protection/>
    </xf>
    <xf numFmtId="0" fontId="2" fillId="0" borderId="18" xfId="0" applyFont="1" applyBorder="1" applyAlignment="1" applyProtection="1">
      <alignment/>
      <protection/>
    </xf>
    <xf numFmtId="0" fontId="2" fillId="0" borderId="19" xfId="0" applyFont="1" applyBorder="1" applyAlignment="1" applyProtection="1">
      <alignment/>
      <protection/>
    </xf>
    <xf numFmtId="0" fontId="2" fillId="0" borderId="20" xfId="0" applyFont="1" applyBorder="1" applyAlignment="1" applyProtection="1">
      <alignment/>
      <protection/>
    </xf>
    <xf numFmtId="5" fontId="2" fillId="0" borderId="21" xfId="0" applyNumberFormat="1" applyFont="1" applyBorder="1" applyAlignment="1" applyProtection="1">
      <alignment horizontal="center"/>
      <protection/>
    </xf>
    <xf numFmtId="5" fontId="2" fillId="0" borderId="22" xfId="0" applyNumberFormat="1" applyFont="1" applyBorder="1" applyAlignment="1" applyProtection="1">
      <alignment horizontal="center"/>
      <protection/>
    </xf>
    <xf numFmtId="5" fontId="2" fillId="0" borderId="23" xfId="0" applyNumberFormat="1" applyFont="1" applyBorder="1" applyAlignment="1" applyProtection="1">
      <alignment horizontal="center"/>
      <protection/>
    </xf>
    <xf numFmtId="5" fontId="2" fillId="0" borderId="24" xfId="0" applyNumberFormat="1" applyFont="1" applyBorder="1" applyAlignment="1" applyProtection="1">
      <alignment horizontal="center"/>
      <protection/>
    </xf>
    <xf numFmtId="164" fontId="2" fillId="0" borderId="23" xfId="0" applyNumberFormat="1" applyFont="1" applyBorder="1" applyAlignment="1" applyProtection="1">
      <alignment horizontal="center"/>
      <protection/>
    </xf>
    <xf numFmtId="164" fontId="2" fillId="0" borderId="24" xfId="0" applyNumberFormat="1" applyFont="1" applyBorder="1" applyAlignment="1" applyProtection="1">
      <alignment horizontal="center"/>
      <protection/>
    </xf>
    <xf numFmtId="164" fontId="2" fillId="0" borderId="24" xfId="0" applyNumberFormat="1" applyFont="1" applyBorder="1" applyAlignment="1">
      <alignment horizontal="center"/>
    </xf>
    <xf numFmtId="0" fontId="2" fillId="0" borderId="25" xfId="0" applyFont="1" applyBorder="1" applyAlignment="1" applyProtection="1">
      <alignment horizontal="center"/>
      <protection/>
    </xf>
    <xf numFmtId="164" fontId="2" fillId="0" borderId="26" xfId="0" applyNumberFormat="1" applyFont="1" applyBorder="1" applyAlignment="1" applyProtection="1">
      <alignment horizontal="center"/>
      <protection/>
    </xf>
    <xf numFmtId="164" fontId="2" fillId="0" borderId="27" xfId="0" applyNumberFormat="1" applyFont="1" applyBorder="1" applyAlignment="1" applyProtection="1">
      <alignment horizontal="center"/>
      <protection/>
    </xf>
    <xf numFmtId="164" fontId="2" fillId="0" borderId="28" xfId="0" applyNumberFormat="1" applyFont="1" applyBorder="1" applyAlignment="1" applyProtection="1">
      <alignment horizontal="center"/>
      <protection/>
    </xf>
    <xf numFmtId="164" fontId="2" fillId="0" borderId="29" xfId="0" applyNumberFormat="1" applyFont="1" applyBorder="1" applyAlignment="1" applyProtection="1">
      <alignment horizontal="center"/>
      <protection/>
    </xf>
    <xf numFmtId="5" fontId="2" fillId="0" borderId="30" xfId="0" applyNumberFormat="1" applyFont="1" applyBorder="1" applyAlignment="1" applyProtection="1">
      <alignment horizontal="center"/>
      <protection/>
    </xf>
    <xf numFmtId="5" fontId="2" fillId="0" borderId="31" xfId="0" applyNumberFormat="1" applyFont="1" applyBorder="1" applyAlignment="1" applyProtection="1">
      <alignment horizontal="center"/>
      <protection/>
    </xf>
    <xf numFmtId="164" fontId="2" fillId="0" borderId="31" xfId="0" applyNumberFormat="1" applyFont="1" applyBorder="1" applyAlignment="1" applyProtection="1">
      <alignment horizontal="center"/>
      <protection/>
    </xf>
    <xf numFmtId="164" fontId="2" fillId="0" borderId="32" xfId="0" applyNumberFormat="1" applyFont="1" applyBorder="1" applyAlignment="1" applyProtection="1">
      <alignment horizontal="center"/>
      <protection/>
    </xf>
    <xf numFmtId="164" fontId="2" fillId="0" borderId="33" xfId="0" applyNumberFormat="1" applyFont="1" applyBorder="1" applyAlignment="1" applyProtection="1">
      <alignment horizontal="center"/>
      <protection/>
    </xf>
    <xf numFmtId="0" fontId="0" fillId="0" borderId="24" xfId="0" applyBorder="1" applyAlignment="1">
      <alignment horizontal="center"/>
    </xf>
    <xf numFmtId="5" fontId="2" fillId="0" borderId="34" xfId="0" applyNumberFormat="1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/>
      <protection/>
    </xf>
    <xf numFmtId="5" fontId="2" fillId="0" borderId="36" xfId="0" applyNumberFormat="1" applyFont="1" applyBorder="1" applyAlignment="1" applyProtection="1">
      <alignment horizontal="center"/>
      <protection/>
    </xf>
    <xf numFmtId="5" fontId="2" fillId="0" borderId="37" xfId="0" applyNumberFormat="1" applyFont="1" applyBorder="1" applyAlignment="1" applyProtection="1">
      <alignment horizontal="center"/>
      <protection/>
    </xf>
    <xf numFmtId="164" fontId="2" fillId="0" borderId="37" xfId="0" applyNumberFormat="1" applyFont="1" applyBorder="1" applyAlignment="1" applyProtection="1">
      <alignment horizontal="center"/>
      <protection/>
    </xf>
    <xf numFmtId="164" fontId="2" fillId="0" borderId="0" xfId="0" applyNumberFormat="1" applyFont="1" applyBorder="1" applyAlignment="1" applyProtection="1">
      <alignment horizontal="center"/>
      <protection/>
    </xf>
    <xf numFmtId="5" fontId="2" fillId="0" borderId="11" xfId="0" applyNumberFormat="1" applyFont="1" applyBorder="1" applyAlignment="1" applyProtection="1">
      <alignment horizontal="center"/>
      <protection/>
    </xf>
    <xf numFmtId="0" fontId="2" fillId="0" borderId="38" xfId="0" applyFont="1" applyBorder="1" applyAlignment="1" applyProtection="1">
      <alignment horizontal="center"/>
      <protection/>
    </xf>
    <xf numFmtId="5" fontId="2" fillId="0" borderId="39" xfId="0" applyNumberFormat="1" applyFont="1" applyBorder="1" applyAlignment="1" applyProtection="1">
      <alignment horizontal="center"/>
      <protection/>
    </xf>
    <xf numFmtId="164" fontId="4" fillId="0" borderId="40" xfId="0" applyNumberFormat="1" applyFont="1" applyFill="1" applyBorder="1" applyAlignment="1" applyProtection="1">
      <alignment horizontal="center"/>
      <protection/>
    </xf>
    <xf numFmtId="0" fontId="2" fillId="0" borderId="41" xfId="0" applyFont="1" applyBorder="1" applyAlignment="1" applyProtection="1">
      <alignment horizontal="center"/>
      <protection/>
    </xf>
    <xf numFmtId="0" fontId="2" fillId="0" borderId="41" xfId="0" applyFont="1" applyBorder="1" applyAlignment="1">
      <alignment horizontal="center"/>
    </xf>
    <xf numFmtId="0" fontId="0" fillId="0" borderId="41" xfId="0" applyBorder="1" applyAlignment="1">
      <alignment horizontal="center"/>
    </xf>
    <xf numFmtId="0" fontId="10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BF150"/>
  <sheetViews>
    <sheetView showZeros="0" tabSelected="1" zoomScaleSheetLayoutView="100" workbookViewId="0" topLeftCell="A1">
      <pane xSplit="1" ySplit="1" topLeftCell="AV43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E72" sqref="BE72"/>
    </sheetView>
  </sheetViews>
  <sheetFormatPr defaultColWidth="9.140625" defaultRowHeight="12"/>
  <cols>
    <col min="1" max="1" width="96.28125" style="0" customWidth="1"/>
    <col min="2" max="2" width="12.8515625" style="5" customWidth="1"/>
    <col min="3" max="3" width="13.28125" style="5" customWidth="1"/>
    <col min="4" max="4" width="14.421875" style="5" customWidth="1"/>
    <col min="5" max="5" width="16.00390625" style="5" customWidth="1"/>
    <col min="6" max="6" width="13.8515625" style="5" customWidth="1"/>
    <col min="7" max="7" width="14.140625" style="10" customWidth="1"/>
    <col min="8" max="8" width="14.8515625" style="5" customWidth="1"/>
    <col min="9" max="9" width="16.140625" style="5" customWidth="1"/>
    <col min="10" max="10" width="17.140625" style="5" customWidth="1"/>
    <col min="11" max="11" width="15.421875" style="5" customWidth="1"/>
    <col min="12" max="12" width="13.8515625" style="10" customWidth="1"/>
    <col min="13" max="13" width="15.7109375" style="5" customWidth="1"/>
    <col min="14" max="14" width="14.8515625" style="5" customWidth="1"/>
    <col min="15" max="15" width="14.140625" style="5" customWidth="1"/>
    <col min="16" max="16" width="15.28125" style="5" customWidth="1"/>
    <col min="17" max="17" width="14.8515625" style="10" customWidth="1"/>
    <col min="18" max="18" width="14.8515625" style="5" customWidth="1"/>
    <col min="19" max="20" width="15.00390625" style="5" customWidth="1"/>
    <col min="21" max="21" width="14.00390625" style="5" customWidth="1"/>
    <col min="22" max="22" width="16.00390625" style="10" customWidth="1"/>
    <col min="23" max="23" width="14.140625" style="10" customWidth="1"/>
    <col min="24" max="24" width="14.00390625" style="5" customWidth="1"/>
    <col min="25" max="25" width="14.28125" style="5" customWidth="1"/>
    <col min="26" max="26" width="14.7109375" style="5" customWidth="1"/>
    <col min="27" max="27" width="15.00390625" style="10" customWidth="1"/>
    <col min="28" max="28" width="16.140625" style="5" customWidth="1"/>
    <col min="29" max="29" width="16.28125" style="5" customWidth="1"/>
    <col min="30" max="30" width="16.00390625" style="5" customWidth="1"/>
    <col min="31" max="31" width="15.7109375" style="5" customWidth="1"/>
    <col min="32" max="32" width="14.7109375" style="10" customWidth="1"/>
    <col min="33" max="34" width="14.8515625" style="5" customWidth="1"/>
    <col min="35" max="35" width="16.00390625" style="5" customWidth="1"/>
    <col min="36" max="36" width="14.7109375" style="5" customWidth="1"/>
    <col min="37" max="37" width="14.00390625" style="10" customWidth="1"/>
    <col min="38" max="38" width="15.421875" style="5" customWidth="1"/>
    <col min="39" max="39" width="18.421875" style="10" customWidth="1"/>
    <col min="40" max="40" width="20.28125" style="10" customWidth="1"/>
    <col min="41" max="41" width="15.8515625" style="10" customWidth="1"/>
    <col min="42" max="42" width="18.140625" style="10" customWidth="1"/>
    <col min="43" max="43" width="14.7109375" style="10" customWidth="1"/>
    <col min="44" max="44" width="18.421875" style="10" customWidth="1"/>
    <col min="45" max="45" width="17.140625" style="10" customWidth="1"/>
    <col min="46" max="46" width="15.28125" style="10" customWidth="1"/>
    <col min="47" max="47" width="16.28125" style="10" customWidth="1"/>
    <col min="48" max="50" width="16.421875" style="10" customWidth="1"/>
    <col min="51" max="51" width="16.421875" style="45" customWidth="1"/>
    <col min="52" max="57" width="16.421875" style="10" customWidth="1"/>
    <col min="58" max="58" width="22.8515625" style="58" customWidth="1"/>
  </cols>
  <sheetData>
    <row r="1" spans="1:58" s="11" customFormat="1" ht="15.75" thickBot="1">
      <c r="A1" s="24"/>
      <c r="B1" s="14" t="s">
        <v>0</v>
      </c>
      <c r="C1" s="15" t="s">
        <v>1</v>
      </c>
      <c r="D1" s="15" t="s">
        <v>2</v>
      </c>
      <c r="E1" s="15" t="s">
        <v>3</v>
      </c>
      <c r="F1" s="16" t="s">
        <v>4</v>
      </c>
      <c r="G1" s="17" t="s">
        <v>5</v>
      </c>
      <c r="H1" s="18" t="s">
        <v>6</v>
      </c>
      <c r="I1" s="15" t="s">
        <v>7</v>
      </c>
      <c r="J1" s="15" t="s">
        <v>8</v>
      </c>
      <c r="K1" s="16" t="s">
        <v>9</v>
      </c>
      <c r="L1" s="17" t="s">
        <v>10</v>
      </c>
      <c r="M1" s="18" t="s">
        <v>11</v>
      </c>
      <c r="N1" s="15" t="s">
        <v>12</v>
      </c>
      <c r="O1" s="15" t="s">
        <v>13</v>
      </c>
      <c r="P1" s="16" t="s">
        <v>14</v>
      </c>
      <c r="Q1" s="17" t="s">
        <v>15</v>
      </c>
      <c r="R1" s="18" t="s">
        <v>16</v>
      </c>
      <c r="S1" s="15" t="s">
        <v>17</v>
      </c>
      <c r="T1" s="15" t="s">
        <v>18</v>
      </c>
      <c r="U1" s="16" t="s">
        <v>19</v>
      </c>
      <c r="V1" s="17" t="s">
        <v>20</v>
      </c>
      <c r="W1" s="17" t="s">
        <v>21</v>
      </c>
      <c r="X1" s="18" t="s">
        <v>22</v>
      </c>
      <c r="Y1" s="15" t="s">
        <v>23</v>
      </c>
      <c r="Z1" s="16" t="s">
        <v>24</v>
      </c>
      <c r="AA1" s="17" t="s">
        <v>25</v>
      </c>
      <c r="AB1" s="18" t="s">
        <v>26</v>
      </c>
      <c r="AC1" s="15" t="s">
        <v>27</v>
      </c>
      <c r="AD1" s="15" t="s">
        <v>28</v>
      </c>
      <c r="AE1" s="16" t="s">
        <v>29</v>
      </c>
      <c r="AF1" s="17" t="s">
        <v>30</v>
      </c>
      <c r="AG1" s="18" t="s">
        <v>31</v>
      </c>
      <c r="AH1" s="15" t="s">
        <v>32</v>
      </c>
      <c r="AI1" s="15" t="s">
        <v>33</v>
      </c>
      <c r="AJ1" s="19" t="s">
        <v>34</v>
      </c>
      <c r="AK1" s="20" t="s">
        <v>63</v>
      </c>
      <c r="AL1" s="21" t="s">
        <v>64</v>
      </c>
      <c r="AM1" s="20" t="s">
        <v>65</v>
      </c>
      <c r="AN1" s="20" t="s">
        <v>66</v>
      </c>
      <c r="AO1" s="20" t="s">
        <v>67</v>
      </c>
      <c r="AP1" s="22" t="s">
        <v>84</v>
      </c>
      <c r="AQ1" s="22" t="s">
        <v>86</v>
      </c>
      <c r="AR1" s="22" t="s">
        <v>89</v>
      </c>
      <c r="AS1" s="22" t="s">
        <v>90</v>
      </c>
      <c r="AT1" s="22" t="s">
        <v>101</v>
      </c>
      <c r="AU1" s="22" t="s">
        <v>105</v>
      </c>
      <c r="AV1" s="20" t="s">
        <v>107</v>
      </c>
      <c r="AW1" s="20" t="s">
        <v>115</v>
      </c>
      <c r="AX1" s="20" t="s">
        <v>118</v>
      </c>
      <c r="AY1" s="47" t="s">
        <v>119</v>
      </c>
      <c r="AZ1" s="20" t="s">
        <v>120</v>
      </c>
      <c r="BA1" s="20" t="s">
        <v>122</v>
      </c>
      <c r="BB1" s="20" t="s">
        <v>124</v>
      </c>
      <c r="BC1" s="20" t="s">
        <v>125</v>
      </c>
      <c r="BD1" s="20" t="s">
        <v>127</v>
      </c>
      <c r="BE1" s="20" t="s">
        <v>130</v>
      </c>
      <c r="BF1" s="53" t="s">
        <v>35</v>
      </c>
    </row>
    <row r="2" spans="1:58" ht="16.5" thickBot="1" thickTop="1">
      <c r="A2" s="25" t="s">
        <v>36</v>
      </c>
      <c r="B2" s="28">
        <v>0</v>
      </c>
      <c r="C2" s="29">
        <v>17500</v>
      </c>
      <c r="D2" s="29">
        <v>17500</v>
      </c>
      <c r="E2" s="29">
        <v>17500</v>
      </c>
      <c r="F2" s="29">
        <v>35000</v>
      </c>
      <c r="G2" s="29">
        <v>35000</v>
      </c>
      <c r="H2" s="29">
        <v>45000</v>
      </c>
      <c r="I2" s="29">
        <v>49000</v>
      </c>
      <c r="J2" s="29">
        <v>45000</v>
      </c>
      <c r="K2" s="29">
        <v>45000</v>
      </c>
      <c r="L2" s="29">
        <v>56250</v>
      </c>
      <c r="M2" s="29">
        <v>60000</v>
      </c>
      <c r="N2" s="29">
        <v>75000</v>
      </c>
      <c r="O2" s="29">
        <v>160474</v>
      </c>
      <c r="P2" s="29">
        <v>173687</v>
      </c>
      <c r="Q2" s="29">
        <v>220000</v>
      </c>
      <c r="R2" s="29">
        <v>244262</v>
      </c>
      <c r="S2" s="29">
        <v>236531</v>
      </c>
      <c r="T2" s="29">
        <v>247336</v>
      </c>
      <c r="U2" s="29">
        <v>181981</v>
      </c>
      <c r="V2" s="29">
        <v>157580</v>
      </c>
      <c r="W2" s="29">
        <v>204167</v>
      </c>
      <c r="X2" s="29">
        <v>214160</v>
      </c>
      <c r="Y2" s="29">
        <v>231285</v>
      </c>
      <c r="Z2" s="29">
        <v>276912</v>
      </c>
      <c r="AA2" s="29">
        <v>303599</v>
      </c>
      <c r="AB2" s="29">
        <v>292937</v>
      </c>
      <c r="AC2" s="29">
        <v>325052</v>
      </c>
      <c r="AD2" s="29">
        <v>337015</v>
      </c>
      <c r="AE2" s="29">
        <v>366924</v>
      </c>
      <c r="AF2" s="29">
        <v>374405</v>
      </c>
      <c r="AG2" s="29">
        <v>403388</v>
      </c>
      <c r="AH2" s="29">
        <v>391247</v>
      </c>
      <c r="AI2" s="29">
        <v>403388</v>
      </c>
      <c r="AJ2" s="29">
        <v>370381</v>
      </c>
      <c r="AK2" s="29">
        <v>131000</v>
      </c>
      <c r="AL2" s="29">
        <v>336910</v>
      </c>
      <c r="AM2" s="29">
        <v>321743</v>
      </c>
      <c r="AN2" s="29">
        <v>332412</v>
      </c>
      <c r="AO2" s="29">
        <v>374668</v>
      </c>
      <c r="AP2" s="29">
        <v>441736</v>
      </c>
      <c r="AQ2" s="29">
        <v>438593</v>
      </c>
      <c r="AR2" s="29">
        <v>458600</v>
      </c>
      <c r="AS2" s="29">
        <v>464300</v>
      </c>
      <c r="AT2" s="29">
        <v>456500</v>
      </c>
      <c r="AU2" s="29">
        <v>492800</v>
      </c>
      <c r="AV2" s="29">
        <v>505200</v>
      </c>
      <c r="AW2" s="29">
        <v>579400</v>
      </c>
      <c r="AX2" s="40">
        <v>628300</v>
      </c>
      <c r="AY2" s="46">
        <v>656200</v>
      </c>
      <c r="AZ2" s="49">
        <v>672700</v>
      </c>
      <c r="BA2" s="49">
        <v>658950</v>
      </c>
      <c r="BB2" s="49">
        <v>680700</v>
      </c>
      <c r="BC2" s="49">
        <v>696600</v>
      </c>
      <c r="BD2" s="49">
        <v>704000</v>
      </c>
      <c r="BE2" s="49">
        <v>761900</v>
      </c>
      <c r="BF2" s="54">
        <f>SUM(B2:BE2)</f>
        <v>17407673</v>
      </c>
    </row>
    <row r="3" spans="1:58" ht="15.75" thickBot="1">
      <c r="A3" s="26" t="s">
        <v>37</v>
      </c>
      <c r="B3" s="30">
        <v>0</v>
      </c>
      <c r="C3" s="31">
        <v>0</v>
      </c>
      <c r="D3" s="31">
        <v>0</v>
      </c>
      <c r="E3" s="31">
        <v>0</v>
      </c>
      <c r="F3" s="31">
        <v>0</v>
      </c>
      <c r="G3" s="31">
        <v>0</v>
      </c>
      <c r="H3" s="31">
        <v>0</v>
      </c>
      <c r="I3" s="31">
        <v>0</v>
      </c>
      <c r="J3" s="31">
        <v>0</v>
      </c>
      <c r="K3" s="31">
        <v>2000</v>
      </c>
      <c r="L3" s="31">
        <v>6000</v>
      </c>
      <c r="M3" s="31">
        <v>5000</v>
      </c>
      <c r="N3" s="31">
        <v>5000</v>
      </c>
      <c r="O3" s="31">
        <v>0</v>
      </c>
      <c r="P3" s="31">
        <v>3000</v>
      </c>
      <c r="Q3" s="31">
        <v>3000</v>
      </c>
      <c r="R3" s="31">
        <v>6000</v>
      </c>
      <c r="S3" s="31">
        <v>6000</v>
      </c>
      <c r="T3" s="31">
        <v>5000</v>
      </c>
      <c r="U3" s="31">
        <v>5000</v>
      </c>
      <c r="V3" s="31">
        <v>4000</v>
      </c>
      <c r="W3" s="31">
        <v>3000</v>
      </c>
      <c r="X3" s="31">
        <v>3000</v>
      </c>
      <c r="Y3" s="31">
        <v>4000</v>
      </c>
      <c r="Z3" s="31">
        <v>4000</v>
      </c>
      <c r="AA3" s="31">
        <v>4000</v>
      </c>
      <c r="AB3" s="31">
        <v>4000</v>
      </c>
      <c r="AC3" s="31">
        <v>4000</v>
      </c>
      <c r="AD3" s="31">
        <v>4000</v>
      </c>
      <c r="AE3" s="31">
        <v>5000</v>
      </c>
      <c r="AF3" s="31">
        <v>5000</v>
      </c>
      <c r="AG3" s="31">
        <v>5000</v>
      </c>
      <c r="AH3" s="31">
        <v>5000</v>
      </c>
      <c r="AI3" s="31">
        <v>5000</v>
      </c>
      <c r="AJ3" s="31">
        <v>3000</v>
      </c>
      <c r="AK3" s="31">
        <v>2000</v>
      </c>
      <c r="AL3" s="31">
        <v>5000</v>
      </c>
      <c r="AM3" s="31">
        <v>3000</v>
      </c>
      <c r="AN3" s="31">
        <v>3000</v>
      </c>
      <c r="AO3" s="31">
        <v>10000</v>
      </c>
      <c r="AP3" s="31">
        <v>10000</v>
      </c>
      <c r="AQ3" s="31">
        <v>20000</v>
      </c>
      <c r="AR3" s="31">
        <v>20000</v>
      </c>
      <c r="AS3" s="31">
        <v>40000</v>
      </c>
      <c r="AT3" s="31">
        <v>50000</v>
      </c>
      <c r="AU3" s="31">
        <v>55110</v>
      </c>
      <c r="AV3" s="31">
        <v>165000</v>
      </c>
      <c r="AW3" s="31">
        <v>50000</v>
      </c>
      <c r="AX3" s="41">
        <v>50000</v>
      </c>
      <c r="AY3" s="31">
        <v>50000</v>
      </c>
      <c r="AZ3" s="49">
        <v>10100</v>
      </c>
      <c r="BA3" s="49">
        <v>30000</v>
      </c>
      <c r="BB3" s="49">
        <v>30000</v>
      </c>
      <c r="BC3" s="49">
        <v>30000</v>
      </c>
      <c r="BD3" s="49"/>
      <c r="BE3" s="49"/>
      <c r="BF3" s="54">
        <f aca="true" t="shared" si="0" ref="BF3:BF68">SUM(B3:BD3)</f>
        <v>741210</v>
      </c>
    </row>
    <row r="4" spans="1:58" ht="15.75" thickBot="1">
      <c r="A4" s="26" t="s">
        <v>96</v>
      </c>
      <c r="B4" s="30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>
        <v>9600</v>
      </c>
      <c r="AT4" s="31">
        <v>3000</v>
      </c>
      <c r="AU4" s="31"/>
      <c r="AV4" s="31"/>
      <c r="AW4" s="31"/>
      <c r="AX4" s="41"/>
      <c r="AY4" s="31"/>
      <c r="AZ4" s="49"/>
      <c r="BA4" s="49"/>
      <c r="BB4" s="49"/>
      <c r="BC4" s="49"/>
      <c r="BD4" s="49"/>
      <c r="BE4" s="49"/>
      <c r="BF4" s="54">
        <f t="shared" si="0"/>
        <v>12600</v>
      </c>
    </row>
    <row r="5" spans="1:58" ht="15.75" thickBot="1">
      <c r="A5" s="26" t="s">
        <v>38</v>
      </c>
      <c r="B5" s="30">
        <v>0</v>
      </c>
      <c r="C5" s="31">
        <v>0</v>
      </c>
      <c r="D5" s="31">
        <v>0</v>
      </c>
      <c r="E5" s="31">
        <v>0</v>
      </c>
      <c r="F5" s="31">
        <v>0</v>
      </c>
      <c r="G5" s="31">
        <v>0</v>
      </c>
      <c r="H5" s="31">
        <v>0</v>
      </c>
      <c r="I5" s="31">
        <v>0</v>
      </c>
      <c r="J5" s="31">
        <v>0</v>
      </c>
      <c r="K5" s="31">
        <v>0</v>
      </c>
      <c r="L5" s="31">
        <v>5000</v>
      </c>
      <c r="M5" s="31">
        <v>9500</v>
      </c>
      <c r="N5" s="31">
        <v>5000</v>
      </c>
      <c r="O5" s="31">
        <v>7200</v>
      </c>
      <c r="P5" s="31">
        <v>7200</v>
      </c>
      <c r="Q5" s="31">
        <v>0</v>
      </c>
      <c r="R5" s="31">
        <v>15875</v>
      </c>
      <c r="S5" s="31">
        <v>62500</v>
      </c>
      <c r="T5" s="31">
        <v>5000</v>
      </c>
      <c r="U5" s="31">
        <v>10000</v>
      </c>
      <c r="V5" s="31">
        <v>23000</v>
      </c>
      <c r="W5" s="31">
        <v>5000</v>
      </c>
      <c r="X5" s="31">
        <v>5000</v>
      </c>
      <c r="Y5" s="31">
        <v>6000</v>
      </c>
      <c r="Z5" s="31">
        <v>11000</v>
      </c>
      <c r="AA5" s="31">
        <v>2000</v>
      </c>
      <c r="AB5" s="31">
        <v>3000</v>
      </c>
      <c r="AC5" s="31">
        <v>3000</v>
      </c>
      <c r="AD5" s="31">
        <v>25000</v>
      </c>
      <c r="AE5" s="31">
        <v>25000</v>
      </c>
      <c r="AF5" s="31">
        <v>30000</v>
      </c>
      <c r="AG5" s="31">
        <v>10000</v>
      </c>
      <c r="AH5" s="31">
        <v>10000</v>
      </c>
      <c r="AI5" s="31">
        <v>10000</v>
      </c>
      <c r="AJ5" s="31">
        <v>10000</v>
      </c>
      <c r="AK5" s="31">
        <v>7000</v>
      </c>
      <c r="AL5" s="31">
        <v>0</v>
      </c>
      <c r="AM5" s="31">
        <v>10000</v>
      </c>
      <c r="AN5" s="31">
        <v>21200</v>
      </c>
      <c r="AO5" s="31">
        <v>39000</v>
      </c>
      <c r="AP5" s="31">
        <v>26000</v>
      </c>
      <c r="AQ5" s="31">
        <v>13600</v>
      </c>
      <c r="AR5" s="31">
        <v>17600</v>
      </c>
      <c r="AS5" s="31"/>
      <c r="AT5" s="31"/>
      <c r="AU5" s="31"/>
      <c r="AV5" s="31"/>
      <c r="AW5" s="31"/>
      <c r="AX5" s="41"/>
      <c r="AY5" s="31"/>
      <c r="AZ5" s="49"/>
      <c r="BA5" s="49"/>
      <c r="BB5" s="49"/>
      <c r="BC5" s="49"/>
      <c r="BD5" s="49"/>
      <c r="BE5" s="49"/>
      <c r="BF5" s="54">
        <f t="shared" si="0"/>
        <v>439675</v>
      </c>
    </row>
    <row r="6" spans="1:58" ht="15.75" thickBot="1">
      <c r="A6" s="26" t="s">
        <v>39</v>
      </c>
      <c r="B6" s="30">
        <v>0</v>
      </c>
      <c r="C6" s="31">
        <v>0</v>
      </c>
      <c r="D6" s="31">
        <v>0</v>
      </c>
      <c r="E6" s="31">
        <v>0</v>
      </c>
      <c r="F6" s="31">
        <v>0</v>
      </c>
      <c r="G6" s="31">
        <v>0</v>
      </c>
      <c r="H6" s="31">
        <v>0</v>
      </c>
      <c r="I6" s="31">
        <v>0</v>
      </c>
      <c r="J6" s="31">
        <v>10000</v>
      </c>
      <c r="K6" s="31">
        <v>10000</v>
      </c>
      <c r="L6" s="31">
        <v>10000</v>
      </c>
      <c r="M6" s="31">
        <v>12500</v>
      </c>
      <c r="N6" s="31">
        <v>10000</v>
      </c>
      <c r="O6" s="31">
        <v>0</v>
      </c>
      <c r="P6" s="31">
        <v>0</v>
      </c>
      <c r="Q6" s="31">
        <v>0</v>
      </c>
      <c r="R6" s="31">
        <v>0</v>
      </c>
      <c r="S6" s="31">
        <v>0</v>
      </c>
      <c r="T6" s="31">
        <v>0</v>
      </c>
      <c r="U6" s="31">
        <v>0</v>
      </c>
      <c r="V6" s="31">
        <v>0</v>
      </c>
      <c r="W6" s="31">
        <v>0</v>
      </c>
      <c r="X6" s="31">
        <v>0</v>
      </c>
      <c r="Y6" s="31">
        <v>0</v>
      </c>
      <c r="Z6" s="31">
        <v>0</v>
      </c>
      <c r="AA6" s="31">
        <v>0</v>
      </c>
      <c r="AB6" s="31">
        <v>0</v>
      </c>
      <c r="AC6" s="31">
        <v>0</v>
      </c>
      <c r="AD6" s="31">
        <v>0</v>
      </c>
      <c r="AE6" s="31">
        <v>0</v>
      </c>
      <c r="AF6" s="31">
        <v>0</v>
      </c>
      <c r="AG6" s="31">
        <v>0</v>
      </c>
      <c r="AH6" s="31">
        <v>0</v>
      </c>
      <c r="AI6" s="31">
        <v>0</v>
      </c>
      <c r="AJ6" s="31">
        <v>0</v>
      </c>
      <c r="AK6" s="31">
        <v>0</v>
      </c>
      <c r="AL6" s="31">
        <v>0</v>
      </c>
      <c r="AM6" s="31">
        <v>0</v>
      </c>
      <c r="AN6" s="31">
        <v>0</v>
      </c>
      <c r="AO6" s="31">
        <v>0</v>
      </c>
      <c r="AP6" s="31"/>
      <c r="AQ6" s="31"/>
      <c r="AR6" s="31"/>
      <c r="AS6" s="31"/>
      <c r="AT6" s="31"/>
      <c r="AU6" s="31"/>
      <c r="AV6" s="31"/>
      <c r="AW6" s="31"/>
      <c r="AX6" s="41"/>
      <c r="AY6" s="31"/>
      <c r="AZ6" s="49"/>
      <c r="BA6" s="49"/>
      <c r="BB6" s="49"/>
      <c r="BC6" s="49"/>
      <c r="BD6" s="49"/>
      <c r="BE6" s="49"/>
      <c r="BF6" s="54">
        <f t="shared" si="0"/>
        <v>52500</v>
      </c>
    </row>
    <row r="7" spans="1:58" s="23" customFormat="1" ht="15.75" thickBot="1">
      <c r="A7" s="26" t="s">
        <v>40</v>
      </c>
      <c r="B7" s="30">
        <v>0</v>
      </c>
      <c r="C7" s="31">
        <v>0</v>
      </c>
      <c r="D7" s="31">
        <v>0</v>
      </c>
      <c r="E7" s="31">
        <v>0</v>
      </c>
      <c r="F7" s="31">
        <v>0</v>
      </c>
      <c r="G7" s="31">
        <v>0</v>
      </c>
      <c r="H7" s="31">
        <v>0</v>
      </c>
      <c r="I7" s="31">
        <v>0</v>
      </c>
      <c r="J7" s="31">
        <v>0</v>
      </c>
      <c r="K7" s="31">
        <v>0</v>
      </c>
      <c r="L7" s="31">
        <v>2500</v>
      </c>
      <c r="M7" s="31">
        <v>0</v>
      </c>
      <c r="N7" s="31">
        <v>0</v>
      </c>
      <c r="O7" s="31">
        <v>0</v>
      </c>
      <c r="P7" s="31">
        <v>0</v>
      </c>
      <c r="Q7" s="31">
        <v>0</v>
      </c>
      <c r="R7" s="31">
        <v>3000</v>
      </c>
      <c r="S7" s="31">
        <v>0</v>
      </c>
      <c r="T7" s="31">
        <v>0</v>
      </c>
      <c r="U7" s="31">
        <v>0</v>
      </c>
      <c r="V7" s="31">
        <v>0</v>
      </c>
      <c r="W7" s="31">
        <v>0</v>
      </c>
      <c r="X7" s="31">
        <v>0</v>
      </c>
      <c r="Y7" s="31">
        <v>0</v>
      </c>
      <c r="Z7" s="31">
        <v>0</v>
      </c>
      <c r="AA7" s="31">
        <v>0</v>
      </c>
      <c r="AB7" s="31">
        <v>0</v>
      </c>
      <c r="AC7" s="31">
        <v>0</v>
      </c>
      <c r="AD7" s="31">
        <v>0</v>
      </c>
      <c r="AE7" s="31">
        <v>0</v>
      </c>
      <c r="AF7" s="31">
        <v>0</v>
      </c>
      <c r="AG7" s="31">
        <v>0</v>
      </c>
      <c r="AH7" s="31">
        <v>0</v>
      </c>
      <c r="AI7" s="31">
        <v>0</v>
      </c>
      <c r="AJ7" s="31">
        <v>0</v>
      </c>
      <c r="AK7" s="31">
        <v>0</v>
      </c>
      <c r="AL7" s="31">
        <v>0</v>
      </c>
      <c r="AM7" s="31">
        <v>0</v>
      </c>
      <c r="AN7" s="31">
        <v>0</v>
      </c>
      <c r="AO7" s="31">
        <v>0</v>
      </c>
      <c r="AP7" s="31"/>
      <c r="AQ7" s="31"/>
      <c r="AR7" s="31"/>
      <c r="AS7" s="31"/>
      <c r="AT7" s="31"/>
      <c r="AU7" s="31"/>
      <c r="AV7" s="31"/>
      <c r="AW7" s="31"/>
      <c r="AX7" s="41"/>
      <c r="AY7" s="31"/>
      <c r="AZ7" s="49"/>
      <c r="BA7" s="49"/>
      <c r="BB7" s="49"/>
      <c r="BC7" s="49"/>
      <c r="BD7" s="49"/>
      <c r="BE7" s="49"/>
      <c r="BF7" s="54">
        <f t="shared" si="0"/>
        <v>5500</v>
      </c>
    </row>
    <row r="8" spans="1:58" ht="15.75" thickBot="1">
      <c r="A8" s="26" t="s">
        <v>82</v>
      </c>
      <c r="B8" s="30">
        <v>0</v>
      </c>
      <c r="C8" s="31">
        <v>0</v>
      </c>
      <c r="D8" s="31">
        <v>420</v>
      </c>
      <c r="E8" s="31">
        <v>0</v>
      </c>
      <c r="F8" s="31">
        <v>6000</v>
      </c>
      <c r="G8" s="31">
        <v>4000</v>
      </c>
      <c r="H8" s="31">
        <v>4200</v>
      </c>
      <c r="I8" s="31">
        <v>4000</v>
      </c>
      <c r="J8" s="31">
        <v>6200</v>
      </c>
      <c r="K8" s="31">
        <v>4600</v>
      </c>
      <c r="L8" s="31">
        <v>4600</v>
      </c>
      <c r="M8" s="31">
        <v>4000</v>
      </c>
      <c r="N8" s="31">
        <v>4500</v>
      </c>
      <c r="O8" s="31">
        <v>3000</v>
      </c>
      <c r="P8" s="31">
        <v>2000</v>
      </c>
      <c r="Q8" s="31">
        <v>0</v>
      </c>
      <c r="R8" s="31">
        <v>950</v>
      </c>
      <c r="S8" s="31">
        <v>1200</v>
      </c>
      <c r="T8" s="31">
        <v>1200</v>
      </c>
      <c r="U8" s="31">
        <v>2200</v>
      </c>
      <c r="V8" s="31">
        <v>1600</v>
      </c>
      <c r="W8" s="31">
        <v>1992</v>
      </c>
      <c r="X8" s="31">
        <v>2928</v>
      </c>
      <c r="Y8" s="31">
        <v>3900</v>
      </c>
      <c r="Z8" s="31">
        <v>1872</v>
      </c>
      <c r="AA8" s="31" t="s">
        <v>41</v>
      </c>
      <c r="AB8" s="31">
        <v>3068</v>
      </c>
      <c r="AC8" s="31">
        <v>2967</v>
      </c>
      <c r="AD8" s="31">
        <v>5500</v>
      </c>
      <c r="AE8" s="31">
        <v>6536</v>
      </c>
      <c r="AF8" s="31">
        <v>6580</v>
      </c>
      <c r="AG8" s="31">
        <v>0</v>
      </c>
      <c r="AH8" s="31">
        <v>11000</v>
      </c>
      <c r="AI8" s="31">
        <v>0</v>
      </c>
      <c r="AJ8" s="31">
        <v>7000</v>
      </c>
      <c r="AK8" s="31">
        <v>0</v>
      </c>
      <c r="AL8" s="31">
        <v>8000</v>
      </c>
      <c r="AM8" s="31">
        <v>9000</v>
      </c>
      <c r="AN8" s="31">
        <v>9800</v>
      </c>
      <c r="AO8" s="31">
        <v>10200</v>
      </c>
      <c r="AP8" s="31">
        <v>10200</v>
      </c>
      <c r="AQ8" s="31">
        <v>10200</v>
      </c>
      <c r="AR8" s="31">
        <v>10550</v>
      </c>
      <c r="AS8" s="31">
        <v>15550</v>
      </c>
      <c r="AT8" s="31">
        <v>16000</v>
      </c>
      <c r="AU8" s="31">
        <v>16500</v>
      </c>
      <c r="AV8" s="31">
        <v>16500</v>
      </c>
      <c r="AW8" s="31">
        <v>16500</v>
      </c>
      <c r="AX8" s="41">
        <v>16500</v>
      </c>
      <c r="AY8" s="31">
        <v>22500</v>
      </c>
      <c r="AZ8" s="49">
        <v>22500</v>
      </c>
      <c r="BA8" s="49">
        <v>22500</v>
      </c>
      <c r="BB8" s="49">
        <v>22500</v>
      </c>
      <c r="BC8" s="49">
        <v>22500</v>
      </c>
      <c r="BD8" s="49">
        <v>23200</v>
      </c>
      <c r="BE8" s="49">
        <v>24340</v>
      </c>
      <c r="BF8" s="54">
        <f>SUM(B8:BE8)</f>
        <v>433553</v>
      </c>
    </row>
    <row r="9" spans="1:58" ht="15.75" thickBot="1">
      <c r="A9" s="26" t="s">
        <v>92</v>
      </c>
      <c r="B9" s="30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>
        <v>5000</v>
      </c>
      <c r="AS9" s="31"/>
      <c r="AT9" s="31"/>
      <c r="AU9" s="31"/>
      <c r="AV9" s="31"/>
      <c r="AW9" s="31"/>
      <c r="AX9" s="41"/>
      <c r="AY9" s="31"/>
      <c r="AZ9" s="49"/>
      <c r="BA9" s="49"/>
      <c r="BB9" s="49"/>
      <c r="BC9" s="49"/>
      <c r="BD9" s="49"/>
      <c r="BE9" s="49"/>
      <c r="BF9" s="54">
        <f t="shared" si="0"/>
        <v>5000</v>
      </c>
    </row>
    <row r="10" spans="1:58" ht="15.75" thickBot="1">
      <c r="A10" s="26" t="s">
        <v>121</v>
      </c>
      <c r="B10" s="30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>
        <v>13260</v>
      </c>
      <c r="AT10" s="31">
        <v>10500</v>
      </c>
      <c r="AU10" s="31">
        <v>10745</v>
      </c>
      <c r="AV10" s="31">
        <v>11523</v>
      </c>
      <c r="AW10" s="31">
        <v>11800</v>
      </c>
      <c r="AX10" s="41">
        <v>12000</v>
      </c>
      <c r="AY10" s="31">
        <v>12000</v>
      </c>
      <c r="AZ10" s="49">
        <v>12000</v>
      </c>
      <c r="BA10" s="49">
        <v>12000</v>
      </c>
      <c r="BB10" s="49">
        <v>12000</v>
      </c>
      <c r="BC10" s="49">
        <v>12400</v>
      </c>
      <c r="BD10" s="49"/>
      <c r="BE10" s="49"/>
      <c r="BF10" s="54">
        <f t="shared" si="0"/>
        <v>130228</v>
      </c>
    </row>
    <row r="11" spans="1:58" ht="15.75" thickBot="1">
      <c r="A11" s="26" t="s">
        <v>97</v>
      </c>
      <c r="B11" s="32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>
        <v>8100</v>
      </c>
      <c r="AT11" s="33">
        <v>10000</v>
      </c>
      <c r="AU11" s="33">
        <v>10000</v>
      </c>
      <c r="AV11" s="33"/>
      <c r="AW11" s="33"/>
      <c r="AX11" s="42"/>
      <c r="AY11" s="33"/>
      <c r="AZ11" s="50"/>
      <c r="BA11" s="50"/>
      <c r="BB11" s="50"/>
      <c r="BC11" s="50"/>
      <c r="BD11" s="50"/>
      <c r="BE11" s="50"/>
      <c r="BF11" s="54">
        <f t="shared" si="0"/>
        <v>28100</v>
      </c>
    </row>
    <row r="12" spans="1:58" ht="15.75" thickBot="1">
      <c r="A12" s="26" t="s">
        <v>42</v>
      </c>
      <c r="B12" s="32">
        <v>0</v>
      </c>
      <c r="C12" s="33">
        <v>0</v>
      </c>
      <c r="D12" s="33">
        <v>0</v>
      </c>
      <c r="E12" s="33">
        <v>0</v>
      </c>
      <c r="F12" s="33">
        <v>0</v>
      </c>
      <c r="G12" s="33">
        <v>0</v>
      </c>
      <c r="H12" s="33">
        <v>0</v>
      </c>
      <c r="I12" s="33">
        <v>0</v>
      </c>
      <c r="J12" s="33">
        <v>0</v>
      </c>
      <c r="K12" s="33">
        <v>0</v>
      </c>
      <c r="L12" s="33">
        <v>0</v>
      </c>
      <c r="M12" s="33">
        <v>0</v>
      </c>
      <c r="N12" s="33">
        <v>1000</v>
      </c>
      <c r="O12" s="33">
        <v>0</v>
      </c>
      <c r="P12" s="33">
        <v>0</v>
      </c>
      <c r="Q12" s="33">
        <v>0</v>
      </c>
      <c r="R12" s="33">
        <v>0</v>
      </c>
      <c r="S12" s="33">
        <v>0</v>
      </c>
      <c r="T12" s="33">
        <v>0</v>
      </c>
      <c r="U12" s="33">
        <v>0</v>
      </c>
      <c r="V12" s="33">
        <v>0</v>
      </c>
      <c r="W12" s="33">
        <v>0</v>
      </c>
      <c r="X12" s="33">
        <v>0</v>
      </c>
      <c r="Y12" s="33">
        <v>0</v>
      </c>
      <c r="Z12" s="33">
        <v>0</v>
      </c>
      <c r="AA12" s="33">
        <v>0</v>
      </c>
      <c r="AB12" s="33">
        <v>0</v>
      </c>
      <c r="AC12" s="33">
        <v>0</v>
      </c>
      <c r="AD12" s="33">
        <v>0</v>
      </c>
      <c r="AE12" s="33">
        <v>0</v>
      </c>
      <c r="AF12" s="33">
        <v>0</v>
      </c>
      <c r="AG12" s="33">
        <v>0</v>
      </c>
      <c r="AH12" s="33">
        <v>0</v>
      </c>
      <c r="AI12" s="33">
        <v>0</v>
      </c>
      <c r="AJ12" s="33">
        <v>0</v>
      </c>
      <c r="AK12" s="33">
        <v>0</v>
      </c>
      <c r="AL12" s="33">
        <v>0</v>
      </c>
      <c r="AM12" s="33">
        <v>0</v>
      </c>
      <c r="AN12" s="33">
        <v>0</v>
      </c>
      <c r="AO12" s="33"/>
      <c r="AP12" s="33"/>
      <c r="AQ12" s="33"/>
      <c r="AR12" s="33"/>
      <c r="AS12" s="33"/>
      <c r="AT12" s="33"/>
      <c r="AU12" s="33"/>
      <c r="AV12" s="33"/>
      <c r="AW12" s="33"/>
      <c r="AX12" s="42"/>
      <c r="AY12" s="33"/>
      <c r="AZ12" s="50"/>
      <c r="BA12" s="50"/>
      <c r="BB12" s="50"/>
      <c r="BC12" s="50"/>
      <c r="BD12" s="50"/>
      <c r="BE12" s="50"/>
      <c r="BF12" s="54">
        <f t="shared" si="0"/>
        <v>1000</v>
      </c>
    </row>
    <row r="13" spans="1:58" ht="15.75" thickBot="1">
      <c r="A13" s="26" t="s">
        <v>43</v>
      </c>
      <c r="B13" s="32">
        <v>0</v>
      </c>
      <c r="C13" s="33">
        <v>0</v>
      </c>
      <c r="D13" s="33">
        <v>0</v>
      </c>
      <c r="E13" s="33">
        <v>0</v>
      </c>
      <c r="F13" s="33">
        <v>0</v>
      </c>
      <c r="G13" s="33">
        <v>0</v>
      </c>
      <c r="H13" s="33">
        <v>0</v>
      </c>
      <c r="I13" s="33">
        <v>0</v>
      </c>
      <c r="J13" s="33">
        <v>0</v>
      </c>
      <c r="K13" s="33">
        <v>0</v>
      </c>
      <c r="L13" s="33">
        <v>0</v>
      </c>
      <c r="M13" s="33">
        <v>0</v>
      </c>
      <c r="N13" s="33">
        <v>0</v>
      </c>
      <c r="O13" s="33">
        <v>0</v>
      </c>
      <c r="P13" s="33">
        <v>0</v>
      </c>
      <c r="Q13" s="33">
        <v>0</v>
      </c>
      <c r="R13" s="33">
        <v>39000</v>
      </c>
      <c r="S13" s="33">
        <v>59000</v>
      </c>
      <c r="T13" s="33">
        <v>14000</v>
      </c>
      <c r="U13" s="33">
        <f>20000+10000+2000+1000</f>
        <v>33000</v>
      </c>
      <c r="V13" s="33">
        <v>28000</v>
      </c>
      <c r="W13" s="33">
        <v>23000</v>
      </c>
      <c r="X13" s="33">
        <v>45000</v>
      </c>
      <c r="Y13" s="33">
        <v>65000</v>
      </c>
      <c r="Z13" s="33">
        <v>65000</v>
      </c>
      <c r="AA13" s="33">
        <v>65000</v>
      </c>
      <c r="AB13" s="33">
        <v>65000</v>
      </c>
      <c r="AC13" s="33">
        <v>65000</v>
      </c>
      <c r="AD13" s="33">
        <v>65500</v>
      </c>
      <c r="AE13" s="33">
        <v>65500</v>
      </c>
      <c r="AF13" s="33">
        <v>66000</v>
      </c>
      <c r="AG13" s="33">
        <v>50000</v>
      </c>
      <c r="AH13" s="33">
        <v>30000</v>
      </c>
      <c r="AI13" s="33">
        <v>50000</v>
      </c>
      <c r="AJ13" s="33">
        <v>20000</v>
      </c>
      <c r="AK13" s="33">
        <v>5000</v>
      </c>
      <c r="AL13" s="33">
        <v>20000</v>
      </c>
      <c r="AM13" s="33">
        <v>20000</v>
      </c>
      <c r="AN13" s="33">
        <v>40000</v>
      </c>
      <c r="AO13" s="33">
        <v>60000</v>
      </c>
      <c r="AP13" s="33">
        <v>60000</v>
      </c>
      <c r="AQ13" s="33">
        <v>30000</v>
      </c>
      <c r="AR13" s="33">
        <v>40000</v>
      </c>
      <c r="AS13" s="33">
        <v>50000</v>
      </c>
      <c r="AT13" s="33">
        <v>50000</v>
      </c>
      <c r="AU13" s="33">
        <v>45000</v>
      </c>
      <c r="AV13" s="33">
        <v>35000</v>
      </c>
      <c r="AW13" s="33">
        <v>35000</v>
      </c>
      <c r="AX13" s="42">
        <v>30000</v>
      </c>
      <c r="AY13" s="33">
        <v>30000</v>
      </c>
      <c r="AZ13" s="50">
        <v>20000</v>
      </c>
      <c r="BA13" s="50">
        <v>20000</v>
      </c>
      <c r="BB13" s="50">
        <v>40000</v>
      </c>
      <c r="BC13" s="50">
        <v>40000</v>
      </c>
      <c r="BD13" s="50">
        <v>38000</v>
      </c>
      <c r="BE13" s="50">
        <v>38000</v>
      </c>
      <c r="BF13" s="54">
        <f>SUM(B13:BE13)</f>
        <v>1659000</v>
      </c>
    </row>
    <row r="14" spans="1:58" ht="15.75" thickBot="1">
      <c r="A14" s="26" t="s">
        <v>108</v>
      </c>
      <c r="B14" s="32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>
        <v>15000</v>
      </c>
      <c r="AW14" s="33">
        <v>20000</v>
      </c>
      <c r="AX14" s="42">
        <v>7500</v>
      </c>
      <c r="AY14" s="33"/>
      <c r="AZ14" s="50"/>
      <c r="BA14" s="50"/>
      <c r="BB14" s="50"/>
      <c r="BC14" s="50"/>
      <c r="BD14" s="50"/>
      <c r="BE14" s="50"/>
      <c r="BF14" s="54">
        <f t="shared" si="0"/>
        <v>42500</v>
      </c>
    </row>
    <row r="15" spans="1:58" ht="15.75" thickBot="1">
      <c r="A15" s="26" t="s">
        <v>93</v>
      </c>
      <c r="B15" s="32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>
        <v>100000</v>
      </c>
      <c r="AS15" s="33">
        <v>10000</v>
      </c>
      <c r="AT15" s="33"/>
      <c r="AU15" s="33">
        <v>25000</v>
      </c>
      <c r="AV15" s="33"/>
      <c r="AW15" s="33"/>
      <c r="AX15" s="42"/>
      <c r="AY15" s="33"/>
      <c r="AZ15" s="50"/>
      <c r="BA15" s="50"/>
      <c r="BB15" s="50"/>
      <c r="BC15" s="50"/>
      <c r="BD15" s="50"/>
      <c r="BE15" s="50"/>
      <c r="BF15" s="54">
        <f t="shared" si="0"/>
        <v>135000</v>
      </c>
    </row>
    <row r="16" spans="1:58" ht="15.75" thickBot="1">
      <c r="A16" s="26" t="s">
        <v>102</v>
      </c>
      <c r="B16" s="32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>
        <v>25000</v>
      </c>
      <c r="AU16" s="33"/>
      <c r="AV16" s="33"/>
      <c r="AW16" s="33"/>
      <c r="AX16" s="42"/>
      <c r="AY16" s="33"/>
      <c r="AZ16" s="50"/>
      <c r="BA16" s="50"/>
      <c r="BB16" s="50"/>
      <c r="BC16" s="50"/>
      <c r="BD16" s="50"/>
      <c r="BE16" s="50"/>
      <c r="BF16" s="54">
        <f t="shared" si="0"/>
        <v>25000</v>
      </c>
    </row>
    <row r="17" spans="1:58" ht="15.75" thickBot="1">
      <c r="A17" s="26" t="s">
        <v>73</v>
      </c>
      <c r="B17" s="32">
        <v>0</v>
      </c>
      <c r="C17" s="33">
        <v>0</v>
      </c>
      <c r="D17" s="33">
        <v>0</v>
      </c>
      <c r="E17" s="33">
        <v>0</v>
      </c>
      <c r="F17" s="33">
        <v>0</v>
      </c>
      <c r="G17" s="33">
        <v>0</v>
      </c>
      <c r="H17" s="33">
        <v>0</v>
      </c>
      <c r="I17" s="33">
        <v>0</v>
      </c>
      <c r="J17" s="33">
        <v>5000</v>
      </c>
      <c r="K17" s="33">
        <v>5000</v>
      </c>
      <c r="L17" s="33">
        <v>6000</v>
      </c>
      <c r="M17" s="33">
        <v>6000</v>
      </c>
      <c r="N17" s="33">
        <v>7000</v>
      </c>
      <c r="O17" s="33">
        <v>7750</v>
      </c>
      <c r="P17" s="33">
        <v>10375</v>
      </c>
      <c r="Q17" s="33">
        <v>11000</v>
      </c>
      <c r="R17" s="33">
        <v>14000</v>
      </c>
      <c r="S17" s="33">
        <v>4000</v>
      </c>
      <c r="T17" s="33">
        <v>0</v>
      </c>
      <c r="U17" s="33">
        <v>10000</v>
      </c>
      <c r="V17" s="33">
        <v>10000</v>
      </c>
      <c r="W17" s="33">
        <v>0</v>
      </c>
      <c r="X17" s="33">
        <v>0</v>
      </c>
      <c r="Y17" s="33">
        <v>0</v>
      </c>
      <c r="Z17" s="33">
        <v>0</v>
      </c>
      <c r="AA17" s="33">
        <v>0</v>
      </c>
      <c r="AB17" s="33">
        <v>0</v>
      </c>
      <c r="AC17" s="33">
        <v>0</v>
      </c>
      <c r="AD17" s="33">
        <v>0</v>
      </c>
      <c r="AE17" s="33">
        <v>0</v>
      </c>
      <c r="AF17" s="33">
        <v>0</v>
      </c>
      <c r="AG17" s="33">
        <v>0</v>
      </c>
      <c r="AH17" s="33">
        <v>0</v>
      </c>
      <c r="AI17" s="33">
        <v>0</v>
      </c>
      <c r="AJ17" s="33">
        <v>0</v>
      </c>
      <c r="AK17" s="33">
        <v>0</v>
      </c>
      <c r="AL17" s="33">
        <v>0</v>
      </c>
      <c r="AM17" s="33">
        <v>0</v>
      </c>
      <c r="AN17" s="33">
        <v>0</v>
      </c>
      <c r="AO17" s="33">
        <v>0</v>
      </c>
      <c r="AP17" s="33">
        <v>19600</v>
      </c>
      <c r="AQ17" s="33"/>
      <c r="AR17" s="33"/>
      <c r="AS17" s="33"/>
      <c r="AT17" s="33"/>
      <c r="AU17" s="33"/>
      <c r="AV17" s="33"/>
      <c r="AW17" s="33"/>
      <c r="AX17" s="42"/>
      <c r="AY17" s="33"/>
      <c r="AZ17" s="50"/>
      <c r="BA17" s="50"/>
      <c r="BB17" s="50"/>
      <c r="BC17" s="50"/>
      <c r="BD17" s="50"/>
      <c r="BE17" s="50"/>
      <c r="BF17" s="54">
        <f t="shared" si="0"/>
        <v>115725</v>
      </c>
    </row>
    <row r="18" spans="1:58" ht="15.75" thickBot="1">
      <c r="A18" s="26" t="s">
        <v>123</v>
      </c>
      <c r="B18" s="32">
        <v>0</v>
      </c>
      <c r="C18" s="33">
        <v>0</v>
      </c>
      <c r="D18" s="33">
        <v>0</v>
      </c>
      <c r="E18" s="33">
        <v>0</v>
      </c>
      <c r="F18" s="33">
        <v>0</v>
      </c>
      <c r="G18" s="33">
        <v>0</v>
      </c>
      <c r="H18" s="33">
        <v>0</v>
      </c>
      <c r="I18" s="33">
        <v>0</v>
      </c>
      <c r="J18" s="33">
        <v>0</v>
      </c>
      <c r="K18" s="33">
        <v>0</v>
      </c>
      <c r="L18" s="33">
        <v>0</v>
      </c>
      <c r="M18" s="33">
        <v>0</v>
      </c>
      <c r="N18" s="33">
        <v>0</v>
      </c>
      <c r="O18" s="33">
        <v>0</v>
      </c>
      <c r="P18" s="33">
        <v>0</v>
      </c>
      <c r="Q18" s="33">
        <v>0</v>
      </c>
      <c r="R18" s="33">
        <v>0</v>
      </c>
      <c r="S18" s="33">
        <v>0</v>
      </c>
      <c r="T18" s="33">
        <v>0</v>
      </c>
      <c r="U18" s="33">
        <v>0</v>
      </c>
      <c r="V18" s="33">
        <v>0</v>
      </c>
      <c r="W18" s="33">
        <v>0</v>
      </c>
      <c r="X18" s="33">
        <v>0</v>
      </c>
      <c r="Y18" s="33">
        <v>0</v>
      </c>
      <c r="Z18" s="33">
        <v>0</v>
      </c>
      <c r="AA18" s="33">
        <v>0</v>
      </c>
      <c r="AB18" s="33">
        <v>0</v>
      </c>
      <c r="AC18" s="33">
        <v>0</v>
      </c>
      <c r="AD18" s="33">
        <v>0</v>
      </c>
      <c r="AE18" s="33">
        <v>0</v>
      </c>
      <c r="AF18" s="33">
        <v>0</v>
      </c>
      <c r="AG18" s="33">
        <v>0</v>
      </c>
      <c r="AH18" s="33">
        <v>0</v>
      </c>
      <c r="AI18" s="33">
        <v>0</v>
      </c>
      <c r="AJ18" s="33">
        <v>0</v>
      </c>
      <c r="AK18" s="33">
        <v>0</v>
      </c>
      <c r="AL18" s="33">
        <v>0</v>
      </c>
      <c r="AM18" s="33">
        <v>0</v>
      </c>
      <c r="AN18" s="33">
        <v>0</v>
      </c>
      <c r="AO18" s="33">
        <v>8000</v>
      </c>
      <c r="AP18" s="33"/>
      <c r="AQ18" s="33">
        <v>10000</v>
      </c>
      <c r="AR18" s="33">
        <v>13159</v>
      </c>
      <c r="AS18" s="33">
        <v>8767</v>
      </c>
      <c r="AT18" s="33">
        <v>12000</v>
      </c>
      <c r="AU18" s="33">
        <v>10231</v>
      </c>
      <c r="AV18" s="33">
        <v>10231</v>
      </c>
      <c r="AW18" s="33">
        <v>10231</v>
      </c>
      <c r="AX18" s="42">
        <v>11766</v>
      </c>
      <c r="AY18" s="33">
        <v>11766</v>
      </c>
      <c r="AZ18" s="50">
        <v>11766</v>
      </c>
      <c r="BA18" s="50">
        <v>11766</v>
      </c>
      <c r="BB18" s="50">
        <v>11766</v>
      </c>
      <c r="BC18" s="50">
        <v>11766</v>
      </c>
      <c r="BD18" s="50">
        <v>11766</v>
      </c>
      <c r="BE18" s="50">
        <v>11766</v>
      </c>
      <c r="BF18" s="54">
        <f>SUM(B18:BE18)</f>
        <v>176747</v>
      </c>
    </row>
    <row r="19" spans="1:58" ht="15.75" thickBot="1">
      <c r="A19" s="26" t="s">
        <v>74</v>
      </c>
      <c r="B19" s="32">
        <v>0</v>
      </c>
      <c r="C19" s="33">
        <v>0</v>
      </c>
      <c r="D19" s="33">
        <v>0</v>
      </c>
      <c r="E19" s="33">
        <v>0</v>
      </c>
      <c r="F19" s="33">
        <v>0</v>
      </c>
      <c r="G19" s="33">
        <v>0</v>
      </c>
      <c r="H19" s="33">
        <v>0</v>
      </c>
      <c r="I19" s="33">
        <v>0</v>
      </c>
      <c r="J19" s="33">
        <v>0</v>
      </c>
      <c r="K19" s="33">
        <v>0</v>
      </c>
      <c r="L19" s="33">
        <v>0</v>
      </c>
      <c r="M19" s="33">
        <v>0</v>
      </c>
      <c r="N19" s="33">
        <v>0</v>
      </c>
      <c r="O19" s="33">
        <v>0</v>
      </c>
      <c r="P19" s="33">
        <v>0</v>
      </c>
      <c r="Q19" s="33">
        <v>0</v>
      </c>
      <c r="R19" s="33">
        <v>0</v>
      </c>
      <c r="S19" s="33">
        <v>0</v>
      </c>
      <c r="T19" s="33">
        <v>0</v>
      </c>
      <c r="U19" s="33">
        <v>0</v>
      </c>
      <c r="V19" s="33">
        <v>0</v>
      </c>
      <c r="W19" s="33">
        <v>0</v>
      </c>
      <c r="X19" s="33">
        <v>0</v>
      </c>
      <c r="Y19" s="33">
        <v>0</v>
      </c>
      <c r="Z19" s="33">
        <v>0</v>
      </c>
      <c r="AA19" s="33">
        <v>0</v>
      </c>
      <c r="AB19" s="33">
        <v>0</v>
      </c>
      <c r="AC19" s="33">
        <v>0</v>
      </c>
      <c r="AD19" s="33">
        <v>0</v>
      </c>
      <c r="AE19" s="33">
        <v>0</v>
      </c>
      <c r="AF19" s="33">
        <v>0</v>
      </c>
      <c r="AG19" s="33">
        <v>0</v>
      </c>
      <c r="AH19" s="33">
        <v>0</v>
      </c>
      <c r="AI19" s="33">
        <v>0</v>
      </c>
      <c r="AJ19" s="33">
        <v>0</v>
      </c>
      <c r="AK19" s="33">
        <v>0</v>
      </c>
      <c r="AL19" s="33">
        <v>0</v>
      </c>
      <c r="AM19" s="33">
        <v>0</v>
      </c>
      <c r="AN19" s="33">
        <v>0</v>
      </c>
      <c r="AO19" s="33">
        <v>2500</v>
      </c>
      <c r="AP19" s="33">
        <v>9000</v>
      </c>
      <c r="AQ19" s="33"/>
      <c r="AR19" s="33"/>
      <c r="AS19" s="33"/>
      <c r="AT19" s="33"/>
      <c r="AU19" s="33"/>
      <c r="AV19" s="33"/>
      <c r="AW19" s="33"/>
      <c r="AX19" s="42"/>
      <c r="AY19" s="33"/>
      <c r="AZ19" s="50"/>
      <c r="BA19" s="50"/>
      <c r="BB19" s="50"/>
      <c r="BC19" s="50"/>
      <c r="BD19" s="50"/>
      <c r="BE19" s="50"/>
      <c r="BF19" s="54">
        <f t="shared" si="0"/>
        <v>11500</v>
      </c>
    </row>
    <row r="20" spans="1:58" s="23" customFormat="1" ht="15.75" thickBot="1">
      <c r="A20" s="26" t="s">
        <v>75</v>
      </c>
      <c r="B20" s="32">
        <v>0</v>
      </c>
      <c r="C20" s="33">
        <v>0</v>
      </c>
      <c r="D20" s="33">
        <v>0</v>
      </c>
      <c r="E20" s="33">
        <v>0</v>
      </c>
      <c r="F20" s="33">
        <v>0</v>
      </c>
      <c r="G20" s="33">
        <v>0</v>
      </c>
      <c r="H20" s="33">
        <v>0</v>
      </c>
      <c r="I20" s="33">
        <v>0</v>
      </c>
      <c r="J20" s="33">
        <v>0</v>
      </c>
      <c r="K20" s="33">
        <v>0</v>
      </c>
      <c r="L20" s="33">
        <v>0</v>
      </c>
      <c r="M20" s="33">
        <v>0</v>
      </c>
      <c r="N20" s="33">
        <v>0</v>
      </c>
      <c r="O20" s="33">
        <v>0</v>
      </c>
      <c r="P20" s="33">
        <v>0</v>
      </c>
      <c r="Q20" s="33">
        <v>0</v>
      </c>
      <c r="R20" s="33">
        <v>0</v>
      </c>
      <c r="S20" s="33">
        <v>0</v>
      </c>
      <c r="T20" s="33">
        <v>0</v>
      </c>
      <c r="U20" s="33">
        <v>0</v>
      </c>
      <c r="V20" s="33">
        <v>0</v>
      </c>
      <c r="W20" s="33">
        <v>0</v>
      </c>
      <c r="X20" s="33">
        <v>0</v>
      </c>
      <c r="Y20" s="33">
        <v>0</v>
      </c>
      <c r="Z20" s="33">
        <v>0</v>
      </c>
      <c r="AA20" s="33">
        <v>0</v>
      </c>
      <c r="AB20" s="33">
        <v>0</v>
      </c>
      <c r="AC20" s="33">
        <v>0</v>
      </c>
      <c r="AD20" s="33">
        <v>0</v>
      </c>
      <c r="AE20" s="33">
        <v>0</v>
      </c>
      <c r="AF20" s="33">
        <v>0</v>
      </c>
      <c r="AG20" s="33">
        <v>0</v>
      </c>
      <c r="AH20" s="33">
        <v>0</v>
      </c>
      <c r="AI20" s="33">
        <v>0</v>
      </c>
      <c r="AJ20" s="33">
        <v>0</v>
      </c>
      <c r="AK20" s="33">
        <v>0</v>
      </c>
      <c r="AL20" s="33">
        <v>0</v>
      </c>
      <c r="AM20" s="33">
        <v>0</v>
      </c>
      <c r="AN20" s="33">
        <v>0</v>
      </c>
      <c r="AO20" s="33">
        <v>8000</v>
      </c>
      <c r="AP20" s="33"/>
      <c r="AQ20" s="33"/>
      <c r="AR20" s="33"/>
      <c r="AS20" s="33"/>
      <c r="AT20" s="33"/>
      <c r="AU20" s="33"/>
      <c r="AV20" s="33"/>
      <c r="AW20" s="33"/>
      <c r="AX20" s="42"/>
      <c r="AY20" s="33"/>
      <c r="AZ20" s="50"/>
      <c r="BA20" s="50"/>
      <c r="BB20" s="50"/>
      <c r="BC20" s="50"/>
      <c r="BD20" s="50"/>
      <c r="BE20" s="50"/>
      <c r="BF20" s="54">
        <f t="shared" si="0"/>
        <v>8000</v>
      </c>
    </row>
    <row r="21" spans="1:58" ht="15.75" thickBot="1">
      <c r="A21" s="26" t="s">
        <v>44</v>
      </c>
      <c r="B21" s="32">
        <v>0</v>
      </c>
      <c r="C21" s="33">
        <v>0</v>
      </c>
      <c r="D21" s="33">
        <v>0</v>
      </c>
      <c r="E21" s="33">
        <v>0</v>
      </c>
      <c r="F21" s="33">
        <v>0</v>
      </c>
      <c r="G21" s="33">
        <v>0</v>
      </c>
      <c r="H21" s="33">
        <v>0</v>
      </c>
      <c r="I21" s="33">
        <v>15000</v>
      </c>
      <c r="J21" s="33">
        <v>0</v>
      </c>
      <c r="K21" s="33">
        <v>5000</v>
      </c>
      <c r="L21" s="33">
        <v>0</v>
      </c>
      <c r="M21" s="33">
        <v>0</v>
      </c>
      <c r="N21" s="33">
        <v>2500</v>
      </c>
      <c r="O21" s="33">
        <v>0</v>
      </c>
      <c r="P21" s="33">
        <v>0</v>
      </c>
      <c r="Q21" s="33">
        <v>0</v>
      </c>
      <c r="R21" s="33">
        <v>1000</v>
      </c>
      <c r="S21" s="33">
        <v>1000</v>
      </c>
      <c r="T21" s="33">
        <v>0</v>
      </c>
      <c r="U21" s="33">
        <v>0</v>
      </c>
      <c r="V21" s="33">
        <v>1000</v>
      </c>
      <c r="W21" s="33">
        <v>1000</v>
      </c>
      <c r="X21" s="33">
        <v>0</v>
      </c>
      <c r="Y21" s="33">
        <v>0</v>
      </c>
      <c r="Z21" s="33">
        <v>0</v>
      </c>
      <c r="AA21" s="33">
        <v>0</v>
      </c>
      <c r="AB21" s="33">
        <v>0</v>
      </c>
      <c r="AC21" s="33">
        <v>0</v>
      </c>
      <c r="AD21" s="33">
        <v>0</v>
      </c>
      <c r="AE21" s="33">
        <v>0</v>
      </c>
      <c r="AF21" s="33">
        <v>0</v>
      </c>
      <c r="AG21" s="33">
        <v>0</v>
      </c>
      <c r="AH21" s="33">
        <v>0</v>
      </c>
      <c r="AI21" s="33">
        <v>0</v>
      </c>
      <c r="AJ21" s="33">
        <v>0</v>
      </c>
      <c r="AK21" s="33">
        <v>0</v>
      </c>
      <c r="AL21" s="33">
        <v>0</v>
      </c>
      <c r="AM21" s="33">
        <v>0</v>
      </c>
      <c r="AN21" s="33">
        <v>0</v>
      </c>
      <c r="AO21" s="33">
        <v>0</v>
      </c>
      <c r="AP21" s="33"/>
      <c r="AQ21" s="33"/>
      <c r="AR21" s="33"/>
      <c r="AS21" s="33"/>
      <c r="AT21" s="33"/>
      <c r="AU21" s="33"/>
      <c r="AV21" s="33"/>
      <c r="AW21" s="33"/>
      <c r="AX21" s="42"/>
      <c r="AY21" s="33"/>
      <c r="AZ21" s="50"/>
      <c r="BA21" s="50"/>
      <c r="BB21" s="50"/>
      <c r="BC21" s="50"/>
      <c r="BD21" s="50"/>
      <c r="BE21" s="50"/>
      <c r="BF21" s="54">
        <f t="shared" si="0"/>
        <v>26500</v>
      </c>
    </row>
    <row r="22" spans="1:58" ht="15.75" thickBot="1">
      <c r="A22" s="26" t="s">
        <v>70</v>
      </c>
      <c r="B22" s="32">
        <v>0</v>
      </c>
      <c r="C22" s="33">
        <v>0</v>
      </c>
      <c r="D22" s="33">
        <v>0</v>
      </c>
      <c r="E22" s="33">
        <v>0</v>
      </c>
      <c r="F22" s="33">
        <v>0</v>
      </c>
      <c r="G22" s="33">
        <v>0</v>
      </c>
      <c r="H22" s="33">
        <v>0</v>
      </c>
      <c r="I22" s="33">
        <v>0</v>
      </c>
      <c r="J22" s="33">
        <v>0</v>
      </c>
      <c r="K22" s="33">
        <v>0</v>
      </c>
      <c r="L22" s="33">
        <v>0</v>
      </c>
      <c r="M22" s="33">
        <v>0</v>
      </c>
      <c r="N22" s="33">
        <v>0</v>
      </c>
      <c r="O22" s="33">
        <v>0</v>
      </c>
      <c r="P22" s="33">
        <v>0</v>
      </c>
      <c r="Q22" s="33">
        <v>0</v>
      </c>
      <c r="R22" s="33">
        <v>17800</v>
      </c>
      <c r="S22" s="33">
        <v>0</v>
      </c>
      <c r="T22" s="33">
        <v>0</v>
      </c>
      <c r="U22" s="33">
        <v>0</v>
      </c>
      <c r="V22" s="33">
        <v>0</v>
      </c>
      <c r="W22" s="33">
        <v>0</v>
      </c>
      <c r="X22" s="33">
        <v>0</v>
      </c>
      <c r="Y22" s="33">
        <v>0</v>
      </c>
      <c r="Z22" s="33">
        <v>0</v>
      </c>
      <c r="AA22" s="33">
        <v>0</v>
      </c>
      <c r="AB22" s="33">
        <v>0</v>
      </c>
      <c r="AC22" s="33">
        <v>0</v>
      </c>
      <c r="AD22" s="33">
        <v>0</v>
      </c>
      <c r="AE22" s="33">
        <v>0</v>
      </c>
      <c r="AF22" s="33">
        <v>0</v>
      </c>
      <c r="AG22" s="33">
        <v>0</v>
      </c>
      <c r="AH22" s="33">
        <v>0</v>
      </c>
      <c r="AI22" s="33">
        <v>0</v>
      </c>
      <c r="AJ22" s="33">
        <v>0</v>
      </c>
      <c r="AK22" s="33">
        <v>0</v>
      </c>
      <c r="AL22" s="33">
        <v>0</v>
      </c>
      <c r="AM22" s="33">
        <v>0</v>
      </c>
      <c r="AN22" s="33">
        <v>0</v>
      </c>
      <c r="AO22" s="33">
        <v>0</v>
      </c>
      <c r="AP22" s="33"/>
      <c r="AQ22" s="33"/>
      <c r="AR22" s="33"/>
      <c r="AS22" s="33"/>
      <c r="AT22" s="33"/>
      <c r="AU22" s="33"/>
      <c r="AV22" s="33"/>
      <c r="AW22" s="33"/>
      <c r="AX22" s="42"/>
      <c r="AY22" s="33"/>
      <c r="AZ22" s="50"/>
      <c r="BA22" s="50"/>
      <c r="BB22" s="50"/>
      <c r="BC22" s="50"/>
      <c r="BD22" s="50"/>
      <c r="BE22" s="50"/>
      <c r="BF22" s="54">
        <f t="shared" si="0"/>
        <v>17800</v>
      </c>
    </row>
    <row r="23" spans="1:58" ht="15.75" thickBot="1">
      <c r="A23" s="26" t="s">
        <v>71</v>
      </c>
      <c r="B23" s="32">
        <v>0</v>
      </c>
      <c r="C23" s="33">
        <v>0</v>
      </c>
      <c r="D23" s="33">
        <v>0</v>
      </c>
      <c r="E23" s="33">
        <v>0</v>
      </c>
      <c r="F23" s="33">
        <v>0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33">
        <v>0</v>
      </c>
      <c r="M23" s="33">
        <v>0</v>
      </c>
      <c r="N23" s="33">
        <v>0</v>
      </c>
      <c r="O23" s="33">
        <v>0</v>
      </c>
      <c r="P23" s="33">
        <v>0</v>
      </c>
      <c r="Q23" s="33">
        <v>0</v>
      </c>
      <c r="R23" s="33">
        <v>17200</v>
      </c>
      <c r="S23" s="33">
        <v>31000</v>
      </c>
      <c r="T23" s="33">
        <v>0</v>
      </c>
      <c r="U23" s="33">
        <v>0</v>
      </c>
      <c r="V23" s="33">
        <v>0</v>
      </c>
      <c r="W23" s="33">
        <v>0</v>
      </c>
      <c r="X23" s="33">
        <v>0</v>
      </c>
      <c r="Y23" s="33">
        <v>0</v>
      </c>
      <c r="Z23" s="33">
        <v>0</v>
      </c>
      <c r="AA23" s="33">
        <v>0</v>
      </c>
      <c r="AB23" s="33">
        <v>0</v>
      </c>
      <c r="AC23" s="33">
        <v>0</v>
      </c>
      <c r="AD23" s="33">
        <v>0</v>
      </c>
      <c r="AE23" s="33">
        <v>0</v>
      </c>
      <c r="AF23" s="33">
        <v>0</v>
      </c>
      <c r="AG23" s="33">
        <v>0</v>
      </c>
      <c r="AH23" s="33">
        <v>0</v>
      </c>
      <c r="AI23" s="33">
        <v>0</v>
      </c>
      <c r="AJ23" s="33">
        <v>0</v>
      </c>
      <c r="AK23" s="33">
        <v>0</v>
      </c>
      <c r="AL23" s="33">
        <v>0</v>
      </c>
      <c r="AM23" s="33">
        <v>0</v>
      </c>
      <c r="AN23" s="33">
        <v>0</v>
      </c>
      <c r="AO23" s="33">
        <v>0</v>
      </c>
      <c r="AP23" s="33"/>
      <c r="AQ23" s="33"/>
      <c r="AR23" s="33"/>
      <c r="AS23" s="33"/>
      <c r="AT23" s="33"/>
      <c r="AU23" s="33"/>
      <c r="AV23" s="33"/>
      <c r="AW23" s="33"/>
      <c r="AX23" s="42"/>
      <c r="AY23" s="33"/>
      <c r="AZ23" s="50"/>
      <c r="BA23" s="50"/>
      <c r="BB23" s="50"/>
      <c r="BC23" s="50"/>
      <c r="BD23" s="50"/>
      <c r="BE23" s="50"/>
      <c r="BF23" s="54">
        <f t="shared" si="0"/>
        <v>48200</v>
      </c>
    </row>
    <row r="24" spans="1:58" ht="15.75" thickBot="1">
      <c r="A24" s="26" t="s">
        <v>45</v>
      </c>
      <c r="B24" s="32">
        <v>0</v>
      </c>
      <c r="C24" s="33">
        <v>0</v>
      </c>
      <c r="D24" s="33">
        <v>0</v>
      </c>
      <c r="E24" s="33">
        <v>0</v>
      </c>
      <c r="F24" s="33">
        <v>0</v>
      </c>
      <c r="G24" s="33">
        <v>0</v>
      </c>
      <c r="H24" s="33">
        <v>0</v>
      </c>
      <c r="I24" s="33">
        <v>0</v>
      </c>
      <c r="J24" s="33">
        <v>0</v>
      </c>
      <c r="K24" s="33">
        <v>0</v>
      </c>
      <c r="L24" s="33">
        <v>0</v>
      </c>
      <c r="M24" s="33">
        <v>0</v>
      </c>
      <c r="N24" s="33">
        <v>0</v>
      </c>
      <c r="O24" s="33">
        <v>0</v>
      </c>
      <c r="P24" s="33">
        <v>0</v>
      </c>
      <c r="Q24" s="33">
        <v>8000</v>
      </c>
      <c r="R24" s="33">
        <v>0</v>
      </c>
      <c r="S24" s="33">
        <v>0</v>
      </c>
      <c r="T24" s="33">
        <v>0</v>
      </c>
      <c r="U24" s="33">
        <v>0</v>
      </c>
      <c r="V24" s="33">
        <v>0</v>
      </c>
      <c r="W24" s="33">
        <v>0</v>
      </c>
      <c r="X24" s="33">
        <v>0</v>
      </c>
      <c r="Y24" s="33">
        <v>0</v>
      </c>
      <c r="Z24" s="33">
        <v>0</v>
      </c>
      <c r="AA24" s="33">
        <v>0</v>
      </c>
      <c r="AB24" s="33">
        <v>0</v>
      </c>
      <c r="AC24" s="33">
        <v>0</v>
      </c>
      <c r="AD24" s="33">
        <v>0</v>
      </c>
      <c r="AE24" s="33">
        <v>0</v>
      </c>
      <c r="AF24" s="33">
        <v>0</v>
      </c>
      <c r="AG24" s="33">
        <v>0</v>
      </c>
      <c r="AH24" s="33">
        <v>0</v>
      </c>
      <c r="AI24" s="33">
        <v>0</v>
      </c>
      <c r="AJ24" s="33">
        <v>0</v>
      </c>
      <c r="AK24" s="33">
        <v>0</v>
      </c>
      <c r="AL24" s="33">
        <v>0</v>
      </c>
      <c r="AM24" s="33">
        <v>0</v>
      </c>
      <c r="AN24" s="33">
        <v>0</v>
      </c>
      <c r="AO24" s="33">
        <v>0</v>
      </c>
      <c r="AP24" s="33"/>
      <c r="AQ24" s="33"/>
      <c r="AR24" s="33"/>
      <c r="AS24" s="33"/>
      <c r="AT24" s="33"/>
      <c r="AU24" s="33"/>
      <c r="AV24" s="33"/>
      <c r="AW24" s="33"/>
      <c r="AX24" s="42"/>
      <c r="AY24" s="33"/>
      <c r="AZ24" s="50"/>
      <c r="BA24" s="50"/>
      <c r="BB24" s="50"/>
      <c r="BC24" s="50"/>
      <c r="BD24" s="50"/>
      <c r="BE24" s="50"/>
      <c r="BF24" s="54">
        <f t="shared" si="0"/>
        <v>8000</v>
      </c>
    </row>
    <row r="25" spans="1:58" ht="15.75" thickBot="1">
      <c r="A25" s="26" t="s">
        <v>46</v>
      </c>
      <c r="B25" s="32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v>0</v>
      </c>
      <c r="M25" s="33">
        <v>0</v>
      </c>
      <c r="N25" s="33">
        <v>0</v>
      </c>
      <c r="O25" s="33">
        <v>0</v>
      </c>
      <c r="P25" s="33">
        <v>0</v>
      </c>
      <c r="Q25" s="33">
        <v>0</v>
      </c>
      <c r="R25" s="33">
        <v>0</v>
      </c>
      <c r="S25" s="33">
        <v>25000</v>
      </c>
      <c r="T25" s="33">
        <v>0</v>
      </c>
      <c r="U25" s="33">
        <v>0</v>
      </c>
      <c r="V25" s="33">
        <v>0</v>
      </c>
      <c r="W25" s="33">
        <v>0</v>
      </c>
      <c r="X25" s="33">
        <v>0</v>
      </c>
      <c r="Y25" s="33">
        <v>0</v>
      </c>
      <c r="Z25" s="33">
        <v>0</v>
      </c>
      <c r="AA25" s="33">
        <v>0</v>
      </c>
      <c r="AB25" s="33">
        <v>0</v>
      </c>
      <c r="AC25" s="33">
        <v>0</v>
      </c>
      <c r="AD25" s="33">
        <v>0</v>
      </c>
      <c r="AE25" s="33">
        <v>0</v>
      </c>
      <c r="AF25" s="33">
        <v>0</v>
      </c>
      <c r="AG25" s="33">
        <v>0</v>
      </c>
      <c r="AH25" s="33">
        <v>0</v>
      </c>
      <c r="AI25" s="33">
        <v>0</v>
      </c>
      <c r="AJ25" s="33">
        <v>0</v>
      </c>
      <c r="AK25" s="33">
        <v>0</v>
      </c>
      <c r="AL25" s="33">
        <v>0</v>
      </c>
      <c r="AM25" s="33">
        <v>0</v>
      </c>
      <c r="AN25" s="33">
        <v>0</v>
      </c>
      <c r="AO25" s="33">
        <v>0</v>
      </c>
      <c r="AP25" s="33"/>
      <c r="AQ25" s="33"/>
      <c r="AR25" s="33"/>
      <c r="AS25" s="33"/>
      <c r="AT25" s="33"/>
      <c r="AU25" s="33"/>
      <c r="AV25" s="33"/>
      <c r="AW25" s="33"/>
      <c r="AX25" s="42"/>
      <c r="AY25" s="33"/>
      <c r="AZ25" s="50"/>
      <c r="BA25" s="50"/>
      <c r="BB25" s="50"/>
      <c r="BC25" s="50"/>
      <c r="BD25" s="50"/>
      <c r="BE25" s="50"/>
      <c r="BF25" s="54">
        <f t="shared" si="0"/>
        <v>25000</v>
      </c>
    </row>
    <row r="26" spans="1:58" ht="15.75" thickBot="1">
      <c r="A26" s="26" t="s">
        <v>47</v>
      </c>
      <c r="B26" s="32">
        <v>0</v>
      </c>
      <c r="C26" s="33">
        <v>0</v>
      </c>
      <c r="D26" s="33">
        <v>0</v>
      </c>
      <c r="E26" s="33">
        <v>0</v>
      </c>
      <c r="F26" s="33">
        <v>0</v>
      </c>
      <c r="G26" s="33">
        <v>0</v>
      </c>
      <c r="H26" s="33">
        <v>0</v>
      </c>
      <c r="I26" s="33">
        <v>0</v>
      </c>
      <c r="J26" s="33">
        <v>0</v>
      </c>
      <c r="K26" s="33">
        <v>0</v>
      </c>
      <c r="L26" s="33">
        <v>0</v>
      </c>
      <c r="M26" s="33">
        <v>0</v>
      </c>
      <c r="N26" s="33">
        <v>0</v>
      </c>
      <c r="O26" s="33">
        <v>0</v>
      </c>
      <c r="P26" s="33">
        <v>0</v>
      </c>
      <c r="Q26" s="33">
        <v>0</v>
      </c>
      <c r="R26" s="33">
        <v>0</v>
      </c>
      <c r="S26" s="33">
        <v>0</v>
      </c>
      <c r="T26" s="33">
        <v>0</v>
      </c>
      <c r="U26" s="33">
        <v>0</v>
      </c>
      <c r="V26" s="33">
        <v>0</v>
      </c>
      <c r="W26" s="33">
        <v>0</v>
      </c>
      <c r="X26" s="33">
        <v>12500</v>
      </c>
      <c r="Y26" s="33">
        <v>12500</v>
      </c>
      <c r="Z26" s="33">
        <v>12500</v>
      </c>
      <c r="AA26" s="33">
        <v>15000</v>
      </c>
      <c r="AB26" s="33">
        <v>15000</v>
      </c>
      <c r="AC26" s="33">
        <v>16000</v>
      </c>
      <c r="AD26" s="33">
        <v>16500</v>
      </c>
      <c r="AE26" s="33">
        <v>18800</v>
      </c>
      <c r="AF26" s="33">
        <v>18800</v>
      </c>
      <c r="AG26" s="33">
        <v>18800</v>
      </c>
      <c r="AH26" s="33">
        <v>18800</v>
      </c>
      <c r="AI26" s="33">
        <v>18800</v>
      </c>
      <c r="AJ26" s="33">
        <v>18800</v>
      </c>
      <c r="AK26" s="33">
        <v>18800</v>
      </c>
      <c r="AL26" s="33">
        <v>18800</v>
      </c>
      <c r="AM26" s="33">
        <v>18800</v>
      </c>
      <c r="AN26" s="33">
        <v>18800</v>
      </c>
      <c r="AO26" s="33">
        <v>25800</v>
      </c>
      <c r="AP26" s="33"/>
      <c r="AQ26" s="33"/>
      <c r="AR26" s="33"/>
      <c r="AS26" s="33"/>
      <c r="AT26" s="33"/>
      <c r="AU26" s="33"/>
      <c r="AV26" s="33"/>
      <c r="AW26" s="33"/>
      <c r="AX26" s="42"/>
      <c r="AY26" s="33"/>
      <c r="AZ26" s="50"/>
      <c r="BA26" s="50"/>
      <c r="BB26" s="50"/>
      <c r="BC26" s="50"/>
      <c r="BD26" s="50"/>
      <c r="BE26" s="50"/>
      <c r="BF26" s="54">
        <f t="shared" si="0"/>
        <v>313800</v>
      </c>
    </row>
    <row r="27" spans="1:58" s="23" customFormat="1" ht="15.75" thickBot="1">
      <c r="A27" s="26" t="s">
        <v>88</v>
      </c>
      <c r="B27" s="32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4">
        <v>30000</v>
      </c>
      <c r="AR27" s="33">
        <v>30000</v>
      </c>
      <c r="AS27" s="33"/>
      <c r="AT27" s="33"/>
      <c r="AU27" s="33"/>
      <c r="AV27" s="33"/>
      <c r="AW27" s="33"/>
      <c r="AX27" s="42"/>
      <c r="AY27" s="33"/>
      <c r="AZ27" s="50"/>
      <c r="BA27" s="50"/>
      <c r="BB27" s="50"/>
      <c r="BC27" s="50"/>
      <c r="BD27" s="50"/>
      <c r="BE27" s="50"/>
      <c r="BF27" s="54">
        <f t="shared" si="0"/>
        <v>60000</v>
      </c>
    </row>
    <row r="28" spans="1:58" ht="15.75" thickBot="1">
      <c r="A28" s="26" t="s">
        <v>48</v>
      </c>
      <c r="B28" s="32">
        <v>0</v>
      </c>
      <c r="C28" s="33">
        <v>0</v>
      </c>
      <c r="D28" s="33">
        <v>0</v>
      </c>
      <c r="E28" s="33">
        <v>0</v>
      </c>
      <c r="F28" s="33">
        <v>0</v>
      </c>
      <c r="G28" s="33">
        <v>0</v>
      </c>
      <c r="H28" s="33">
        <v>0</v>
      </c>
      <c r="I28" s="33">
        <v>0</v>
      </c>
      <c r="J28" s="33">
        <v>0</v>
      </c>
      <c r="K28" s="33">
        <v>0</v>
      </c>
      <c r="L28" s="33">
        <v>0</v>
      </c>
      <c r="M28" s="33">
        <v>0</v>
      </c>
      <c r="N28" s="33">
        <v>0</v>
      </c>
      <c r="O28" s="33">
        <v>0</v>
      </c>
      <c r="P28" s="33">
        <v>0</v>
      </c>
      <c r="Q28" s="33">
        <v>0</v>
      </c>
      <c r="R28" s="33">
        <v>0</v>
      </c>
      <c r="S28" s="33">
        <v>50000</v>
      </c>
      <c r="T28" s="33">
        <v>0</v>
      </c>
      <c r="U28" s="33">
        <v>0</v>
      </c>
      <c r="V28" s="33">
        <v>0</v>
      </c>
      <c r="W28" s="33">
        <v>0</v>
      </c>
      <c r="X28" s="33">
        <v>0</v>
      </c>
      <c r="Y28" s="33">
        <v>0</v>
      </c>
      <c r="Z28" s="33">
        <v>0</v>
      </c>
      <c r="AA28" s="33">
        <v>0</v>
      </c>
      <c r="AB28" s="33">
        <v>0</v>
      </c>
      <c r="AC28" s="33">
        <v>0</v>
      </c>
      <c r="AD28" s="33">
        <v>0</v>
      </c>
      <c r="AE28" s="33">
        <v>0</v>
      </c>
      <c r="AF28" s="33">
        <v>0</v>
      </c>
      <c r="AG28" s="33">
        <v>0</v>
      </c>
      <c r="AH28" s="33">
        <v>0</v>
      </c>
      <c r="AI28" s="33">
        <v>0</v>
      </c>
      <c r="AJ28" s="33">
        <v>0</v>
      </c>
      <c r="AK28" s="33">
        <v>0</v>
      </c>
      <c r="AL28" s="33">
        <v>0</v>
      </c>
      <c r="AM28" s="33">
        <v>0</v>
      </c>
      <c r="AN28" s="33">
        <v>0</v>
      </c>
      <c r="AO28" s="33">
        <v>0</v>
      </c>
      <c r="AP28" s="33"/>
      <c r="AQ28" s="33"/>
      <c r="AR28" s="33"/>
      <c r="AS28" s="33"/>
      <c r="AT28" s="33"/>
      <c r="AU28" s="33"/>
      <c r="AV28" s="33"/>
      <c r="AW28" s="33"/>
      <c r="AX28" s="42"/>
      <c r="AY28" s="33"/>
      <c r="AZ28" s="50"/>
      <c r="BA28" s="50"/>
      <c r="BB28" s="50"/>
      <c r="BC28" s="50"/>
      <c r="BD28" s="50"/>
      <c r="BE28" s="50"/>
      <c r="BF28" s="54">
        <f t="shared" si="0"/>
        <v>50000</v>
      </c>
    </row>
    <row r="29" spans="1:58" ht="15.75" thickBot="1">
      <c r="A29" s="26" t="s">
        <v>49</v>
      </c>
      <c r="B29" s="32">
        <v>0</v>
      </c>
      <c r="C29" s="33">
        <v>0</v>
      </c>
      <c r="D29" s="33">
        <v>0</v>
      </c>
      <c r="E29" s="33">
        <v>0</v>
      </c>
      <c r="F29" s="33">
        <v>0</v>
      </c>
      <c r="G29" s="33">
        <v>0</v>
      </c>
      <c r="H29" s="33">
        <v>0</v>
      </c>
      <c r="I29" s="33">
        <v>0</v>
      </c>
      <c r="J29" s="33">
        <v>0</v>
      </c>
      <c r="K29" s="33">
        <v>0</v>
      </c>
      <c r="L29" s="33">
        <v>0</v>
      </c>
      <c r="M29" s="33">
        <v>0</v>
      </c>
      <c r="N29" s="33">
        <v>0</v>
      </c>
      <c r="O29" s="33">
        <v>0</v>
      </c>
      <c r="P29" s="33">
        <v>0</v>
      </c>
      <c r="Q29" s="33">
        <v>0</v>
      </c>
      <c r="R29" s="33">
        <v>0</v>
      </c>
      <c r="S29" s="33">
        <v>20000</v>
      </c>
      <c r="T29" s="33">
        <v>20000</v>
      </c>
      <c r="U29" s="33">
        <v>60000</v>
      </c>
      <c r="V29" s="33">
        <v>60000</v>
      </c>
      <c r="W29" s="33">
        <v>60000</v>
      </c>
      <c r="X29" s="33">
        <v>60000</v>
      </c>
      <c r="Y29" s="33">
        <v>80000</v>
      </c>
      <c r="Z29" s="33">
        <v>80000</v>
      </c>
      <c r="AA29" s="33">
        <v>60000</v>
      </c>
      <c r="AB29" s="33">
        <v>60000</v>
      </c>
      <c r="AC29" s="33">
        <v>60000</v>
      </c>
      <c r="AD29" s="33">
        <v>110000</v>
      </c>
      <c r="AE29" s="33">
        <v>110000</v>
      </c>
      <c r="AF29" s="33">
        <v>110000</v>
      </c>
      <c r="AG29" s="33">
        <v>80000</v>
      </c>
      <c r="AH29" s="33">
        <v>80000</v>
      </c>
      <c r="AI29" s="33">
        <v>80000</v>
      </c>
      <c r="AJ29" s="33">
        <v>50000</v>
      </c>
      <c r="AK29" s="33">
        <v>50000</v>
      </c>
      <c r="AL29" s="33">
        <v>40000</v>
      </c>
      <c r="AM29" s="33">
        <v>56000</v>
      </c>
      <c r="AN29" s="33">
        <v>56000</v>
      </c>
      <c r="AO29" s="33">
        <v>56000</v>
      </c>
      <c r="AP29" s="33">
        <v>56000</v>
      </c>
      <c r="AQ29" s="33">
        <v>60000</v>
      </c>
      <c r="AR29" s="33">
        <v>60000</v>
      </c>
      <c r="AS29" s="33">
        <v>80000</v>
      </c>
      <c r="AT29" s="33">
        <v>80000</v>
      </c>
      <c r="AU29" s="33">
        <v>80000</v>
      </c>
      <c r="AV29" s="33">
        <v>80000</v>
      </c>
      <c r="AW29" s="33">
        <v>80000</v>
      </c>
      <c r="AX29" s="42">
        <v>80000</v>
      </c>
      <c r="AY29" s="33">
        <v>80000</v>
      </c>
      <c r="AZ29" s="50">
        <v>70000</v>
      </c>
      <c r="BA29" s="50">
        <v>73500</v>
      </c>
      <c r="BB29" s="50">
        <v>80850</v>
      </c>
      <c r="BC29" s="50">
        <v>84084</v>
      </c>
      <c r="BD29" s="50">
        <v>79880</v>
      </c>
      <c r="BE29" s="50">
        <v>80879</v>
      </c>
      <c r="BF29" s="54">
        <f>SUM(B29:BE29)</f>
        <v>2703193</v>
      </c>
    </row>
    <row r="30" spans="1:58" ht="15.75" thickBot="1">
      <c r="A30" s="26" t="s">
        <v>91</v>
      </c>
      <c r="B30" s="32">
        <v>0</v>
      </c>
      <c r="C30" s="33">
        <v>0</v>
      </c>
      <c r="D30" s="33">
        <v>0</v>
      </c>
      <c r="E30" s="33">
        <v>0</v>
      </c>
      <c r="F30" s="33">
        <v>0</v>
      </c>
      <c r="G30" s="33">
        <v>0</v>
      </c>
      <c r="H30" s="33">
        <v>0</v>
      </c>
      <c r="I30" s="33">
        <v>0</v>
      </c>
      <c r="J30" s="33">
        <v>0</v>
      </c>
      <c r="K30" s="33">
        <v>0</v>
      </c>
      <c r="L30" s="33">
        <v>0</v>
      </c>
      <c r="M30" s="33">
        <v>0</v>
      </c>
      <c r="N30" s="33">
        <v>0</v>
      </c>
      <c r="O30" s="33">
        <v>0</v>
      </c>
      <c r="P30" s="33">
        <v>0</v>
      </c>
      <c r="Q30" s="33">
        <v>0</v>
      </c>
      <c r="R30" s="33">
        <v>0</v>
      </c>
      <c r="S30" s="33">
        <v>2000</v>
      </c>
      <c r="T30" s="33">
        <v>5000</v>
      </c>
      <c r="U30" s="33">
        <v>5000</v>
      </c>
      <c r="V30" s="33">
        <v>3000</v>
      </c>
      <c r="W30" s="33">
        <v>2000</v>
      </c>
      <c r="X30" s="33">
        <v>2000</v>
      </c>
      <c r="Y30" s="33">
        <v>2000</v>
      </c>
      <c r="Z30" s="33">
        <v>2000</v>
      </c>
      <c r="AA30" s="33">
        <v>2000</v>
      </c>
      <c r="AB30" s="33">
        <v>2000</v>
      </c>
      <c r="AC30" s="33">
        <v>2000</v>
      </c>
      <c r="AD30" s="33">
        <v>2000</v>
      </c>
      <c r="AE30" s="33">
        <v>2000</v>
      </c>
      <c r="AF30" s="33">
        <v>2000</v>
      </c>
      <c r="AG30" s="33">
        <v>1500</v>
      </c>
      <c r="AH30" s="33">
        <v>1500</v>
      </c>
      <c r="AI30" s="33">
        <v>1500</v>
      </c>
      <c r="AJ30" s="33">
        <v>1500</v>
      </c>
      <c r="AK30" s="33">
        <v>1500</v>
      </c>
      <c r="AL30" s="33">
        <v>750</v>
      </c>
      <c r="AM30" s="33">
        <v>500</v>
      </c>
      <c r="AN30" s="33">
        <v>1000</v>
      </c>
      <c r="AO30" s="33">
        <v>1000</v>
      </c>
      <c r="AP30" s="33">
        <v>1000</v>
      </c>
      <c r="AQ30" s="33">
        <v>25000</v>
      </c>
      <c r="AR30" s="33">
        <v>25000</v>
      </c>
      <c r="AS30" s="33">
        <v>25000</v>
      </c>
      <c r="AT30" s="33">
        <v>26000</v>
      </c>
      <c r="AU30" s="33">
        <v>55000</v>
      </c>
      <c r="AV30" s="33">
        <v>109000</v>
      </c>
      <c r="AW30" s="33">
        <v>20000</v>
      </c>
      <c r="AX30" s="42">
        <v>10000</v>
      </c>
      <c r="AY30" s="33">
        <v>26000</v>
      </c>
      <c r="AZ30" s="50">
        <v>10000</v>
      </c>
      <c r="BA30" s="50">
        <v>10000</v>
      </c>
      <c r="BB30" s="50">
        <v>10000</v>
      </c>
      <c r="BC30" s="50"/>
      <c r="BD30" s="50"/>
      <c r="BE30" s="50"/>
      <c r="BF30" s="54">
        <f t="shared" si="0"/>
        <v>397750</v>
      </c>
    </row>
    <row r="31" spans="1:58" ht="18.75" thickBot="1">
      <c r="A31" s="26" t="s">
        <v>80</v>
      </c>
      <c r="B31" s="32">
        <v>0</v>
      </c>
      <c r="C31" s="33">
        <v>0</v>
      </c>
      <c r="D31" s="33">
        <v>0</v>
      </c>
      <c r="E31" s="33">
        <v>0</v>
      </c>
      <c r="F31" s="33">
        <v>0</v>
      </c>
      <c r="G31" s="33">
        <v>0</v>
      </c>
      <c r="H31" s="33">
        <v>0</v>
      </c>
      <c r="I31" s="33">
        <v>0</v>
      </c>
      <c r="J31" s="33">
        <v>0</v>
      </c>
      <c r="K31" s="33">
        <v>0</v>
      </c>
      <c r="L31" s="33">
        <v>0</v>
      </c>
      <c r="M31" s="33">
        <v>0</v>
      </c>
      <c r="N31" s="33">
        <v>0</v>
      </c>
      <c r="O31" s="33">
        <v>0</v>
      </c>
      <c r="P31" s="33">
        <v>0</v>
      </c>
      <c r="Q31" s="33">
        <v>0</v>
      </c>
      <c r="R31" s="33">
        <v>0</v>
      </c>
      <c r="S31" s="33">
        <v>32000</v>
      </c>
      <c r="T31" s="33">
        <v>0</v>
      </c>
      <c r="U31" s="33">
        <v>0</v>
      </c>
      <c r="V31" s="33">
        <v>0</v>
      </c>
      <c r="W31" s="33">
        <v>0</v>
      </c>
      <c r="X31" s="33">
        <v>0</v>
      </c>
      <c r="Y31" s="33">
        <v>0</v>
      </c>
      <c r="Z31" s="33">
        <v>663.01</v>
      </c>
      <c r="AA31" s="33">
        <v>25152.7</v>
      </c>
      <c r="AB31" s="33">
        <v>30000</v>
      </c>
      <c r="AC31" s="33">
        <v>0</v>
      </c>
      <c r="AD31" s="33">
        <v>0</v>
      </c>
      <c r="AE31" s="33">
        <v>0</v>
      </c>
      <c r="AF31" s="33">
        <v>0</v>
      </c>
      <c r="AG31" s="33">
        <v>0</v>
      </c>
      <c r="AH31" s="33">
        <v>0</v>
      </c>
      <c r="AI31" s="33">
        <v>0</v>
      </c>
      <c r="AJ31" s="33">
        <v>5200</v>
      </c>
      <c r="AK31" s="33">
        <v>35200</v>
      </c>
      <c r="AL31" s="33">
        <v>82566</v>
      </c>
      <c r="AM31" s="33">
        <v>107566</v>
      </c>
      <c r="AN31" s="33">
        <v>109675</v>
      </c>
      <c r="AO31" s="33">
        <v>108162</v>
      </c>
      <c r="AP31" s="33">
        <v>93109</v>
      </c>
      <c r="AQ31" s="33">
        <v>87347</v>
      </c>
      <c r="AR31" s="33">
        <v>90797</v>
      </c>
      <c r="AS31" s="33">
        <v>44800</v>
      </c>
      <c r="AT31" s="33">
        <v>28550</v>
      </c>
      <c r="AU31" s="33">
        <v>40000</v>
      </c>
      <c r="AV31" s="33"/>
      <c r="AW31" s="33"/>
      <c r="AX31" s="42">
        <v>50300</v>
      </c>
      <c r="AY31" s="33">
        <v>40000</v>
      </c>
      <c r="AZ31" s="50"/>
      <c r="BA31" s="50"/>
      <c r="BB31" s="50"/>
      <c r="BC31" s="50">
        <v>56447</v>
      </c>
      <c r="BD31" s="50"/>
      <c r="BE31" s="50"/>
      <c r="BF31" s="54">
        <f t="shared" si="0"/>
        <v>1067534.71</v>
      </c>
    </row>
    <row r="32" spans="1:58" ht="15.75" thickBot="1">
      <c r="A32" s="26" t="s">
        <v>85</v>
      </c>
      <c r="B32" s="32">
        <v>0</v>
      </c>
      <c r="C32" s="33">
        <v>0</v>
      </c>
      <c r="D32" s="33">
        <v>0</v>
      </c>
      <c r="E32" s="33">
        <v>0</v>
      </c>
      <c r="F32" s="33">
        <v>0</v>
      </c>
      <c r="G32" s="33">
        <v>0</v>
      </c>
      <c r="H32" s="33">
        <v>0</v>
      </c>
      <c r="I32" s="33">
        <v>0</v>
      </c>
      <c r="J32" s="33">
        <v>0</v>
      </c>
      <c r="K32" s="33">
        <v>0</v>
      </c>
      <c r="L32" s="33">
        <v>0</v>
      </c>
      <c r="M32" s="33">
        <v>0</v>
      </c>
      <c r="N32" s="33">
        <v>0</v>
      </c>
      <c r="O32" s="33">
        <v>0</v>
      </c>
      <c r="P32" s="33">
        <v>0</v>
      </c>
      <c r="Q32" s="33">
        <v>0</v>
      </c>
      <c r="R32" s="33">
        <v>0</v>
      </c>
      <c r="S32" s="33">
        <v>0</v>
      </c>
      <c r="T32" s="33">
        <v>0</v>
      </c>
      <c r="U32" s="33">
        <v>0</v>
      </c>
      <c r="V32" s="33">
        <v>0</v>
      </c>
      <c r="W32" s="33">
        <v>0</v>
      </c>
      <c r="X32" s="33">
        <v>0</v>
      </c>
      <c r="Y32" s="33">
        <v>0</v>
      </c>
      <c r="Z32" s="33">
        <v>0</v>
      </c>
      <c r="AA32" s="33">
        <v>0</v>
      </c>
      <c r="AB32" s="33">
        <v>0</v>
      </c>
      <c r="AC32" s="33">
        <v>0</v>
      </c>
      <c r="AD32" s="33">
        <v>0</v>
      </c>
      <c r="AE32" s="33">
        <v>0</v>
      </c>
      <c r="AF32" s="33">
        <v>0</v>
      </c>
      <c r="AG32" s="33">
        <v>0</v>
      </c>
      <c r="AH32" s="33">
        <v>0</v>
      </c>
      <c r="AI32" s="33">
        <v>0</v>
      </c>
      <c r="AJ32" s="33">
        <v>0</v>
      </c>
      <c r="AK32" s="33">
        <v>0</v>
      </c>
      <c r="AL32" s="33">
        <v>0</v>
      </c>
      <c r="AM32" s="33">
        <v>0</v>
      </c>
      <c r="AN32" s="33">
        <v>0</v>
      </c>
      <c r="AO32" s="33">
        <v>0</v>
      </c>
      <c r="AP32" s="33">
        <v>4000</v>
      </c>
      <c r="AQ32" s="33">
        <v>4000</v>
      </c>
      <c r="AR32" s="33">
        <v>4000</v>
      </c>
      <c r="AS32" s="33">
        <v>4000</v>
      </c>
      <c r="AT32" s="33"/>
      <c r="AU32" s="33"/>
      <c r="AV32" s="33"/>
      <c r="AW32" s="33"/>
      <c r="AX32" s="42"/>
      <c r="AY32" s="33"/>
      <c r="AZ32" s="50"/>
      <c r="BA32" s="50"/>
      <c r="BB32" s="50"/>
      <c r="BC32" s="50"/>
      <c r="BD32" s="50"/>
      <c r="BE32" s="50"/>
      <c r="BF32" s="54">
        <f t="shared" si="0"/>
        <v>16000</v>
      </c>
    </row>
    <row r="33" spans="1:58" ht="15.75" thickBot="1">
      <c r="A33" s="26" t="s">
        <v>111</v>
      </c>
      <c r="B33" s="32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>
        <v>17159</v>
      </c>
      <c r="AW33" s="33"/>
      <c r="AX33" s="42"/>
      <c r="AY33" s="33"/>
      <c r="AZ33" s="50"/>
      <c r="BA33" s="50"/>
      <c r="BB33" s="50"/>
      <c r="BC33" s="50"/>
      <c r="BD33" s="50"/>
      <c r="BE33" s="50"/>
      <c r="BF33" s="54">
        <f t="shared" si="0"/>
        <v>17159</v>
      </c>
    </row>
    <row r="34" spans="1:58" ht="15.75" thickBot="1">
      <c r="A34" s="26" t="s">
        <v>112</v>
      </c>
      <c r="B34" s="32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>
        <v>28575</v>
      </c>
      <c r="AW34" s="33"/>
      <c r="AX34" s="42"/>
      <c r="AY34" s="33"/>
      <c r="AZ34" s="50"/>
      <c r="BA34" s="50"/>
      <c r="BB34" s="50"/>
      <c r="BC34" s="50"/>
      <c r="BD34" s="50"/>
      <c r="BE34" s="50"/>
      <c r="BF34" s="54">
        <f t="shared" si="0"/>
        <v>28575</v>
      </c>
    </row>
    <row r="35" spans="1:58" ht="15.75" thickBot="1">
      <c r="A35" s="26" t="s">
        <v>113</v>
      </c>
      <c r="B35" s="32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>
        <v>2266</v>
      </c>
      <c r="AW35" s="33"/>
      <c r="AX35" s="42"/>
      <c r="AY35" s="33"/>
      <c r="AZ35" s="50"/>
      <c r="BA35" s="50"/>
      <c r="BB35" s="50"/>
      <c r="BC35" s="50"/>
      <c r="BD35" s="50"/>
      <c r="BE35" s="50"/>
      <c r="BF35" s="54">
        <f t="shared" si="0"/>
        <v>2266</v>
      </c>
    </row>
    <row r="36" spans="1:58" ht="15.75" thickBot="1">
      <c r="A36" s="26" t="s">
        <v>114</v>
      </c>
      <c r="B36" s="32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>
        <v>20000</v>
      </c>
      <c r="AW36" s="33"/>
      <c r="AX36" s="42"/>
      <c r="AY36" s="33"/>
      <c r="AZ36" s="50"/>
      <c r="BA36" s="50"/>
      <c r="BB36" s="50"/>
      <c r="BC36" s="50"/>
      <c r="BD36" s="50"/>
      <c r="BE36" s="50"/>
      <c r="BF36" s="54">
        <f t="shared" si="0"/>
        <v>20000</v>
      </c>
    </row>
    <row r="37" spans="1:58" ht="15.75" thickBot="1">
      <c r="A37" s="26" t="s">
        <v>117</v>
      </c>
      <c r="B37" s="32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>
        <v>20000</v>
      </c>
      <c r="AX37" s="42"/>
      <c r="AY37" s="33"/>
      <c r="AZ37" s="50"/>
      <c r="BA37" s="50"/>
      <c r="BB37" s="50"/>
      <c r="BC37" s="50"/>
      <c r="BD37" s="50"/>
      <c r="BE37" s="50"/>
      <c r="BF37" s="54">
        <f t="shared" si="0"/>
        <v>20000</v>
      </c>
    </row>
    <row r="38" spans="1:58" ht="15.75" thickBot="1">
      <c r="A38" s="26" t="s">
        <v>38</v>
      </c>
      <c r="B38" s="32">
        <v>0</v>
      </c>
      <c r="C38" s="33">
        <v>0</v>
      </c>
      <c r="D38" s="33">
        <v>0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v>0</v>
      </c>
      <c r="P38" s="33">
        <v>0</v>
      </c>
      <c r="Q38" s="33">
        <v>0</v>
      </c>
      <c r="R38" s="33">
        <v>0</v>
      </c>
      <c r="S38" s="33">
        <v>0</v>
      </c>
      <c r="T38" s="33">
        <v>0</v>
      </c>
      <c r="U38" s="33">
        <v>2500</v>
      </c>
      <c r="V38" s="33">
        <f>10000+5000</f>
        <v>15000</v>
      </c>
      <c r="W38" s="33">
        <v>13000</v>
      </c>
      <c r="X38" s="33">
        <v>3000</v>
      </c>
      <c r="Y38" s="33">
        <v>3000</v>
      </c>
      <c r="Z38" s="33">
        <v>3000</v>
      </c>
      <c r="AA38" s="33">
        <v>2000</v>
      </c>
      <c r="AB38" s="33">
        <v>2000</v>
      </c>
      <c r="AC38" s="33">
        <v>12000</v>
      </c>
      <c r="AD38" s="33">
        <v>0</v>
      </c>
      <c r="AE38" s="33">
        <v>5000</v>
      </c>
      <c r="AF38" s="33">
        <v>5000</v>
      </c>
      <c r="AG38" s="33">
        <v>0</v>
      </c>
      <c r="AH38" s="33">
        <v>0</v>
      </c>
      <c r="AI38" s="33">
        <v>0</v>
      </c>
      <c r="AJ38" s="33">
        <v>0</v>
      </c>
      <c r="AK38" s="33">
        <v>1500</v>
      </c>
      <c r="AL38" s="33">
        <v>2000</v>
      </c>
      <c r="AM38" s="33">
        <v>0</v>
      </c>
      <c r="AN38" s="33">
        <v>5200</v>
      </c>
      <c r="AO38" s="33">
        <v>0</v>
      </c>
      <c r="AP38" s="33">
        <v>25000</v>
      </c>
      <c r="AQ38" s="33"/>
      <c r="AR38" s="33"/>
      <c r="AS38" s="33">
        <v>5000</v>
      </c>
      <c r="AT38" s="33"/>
      <c r="AU38" s="33"/>
      <c r="AV38" s="33"/>
      <c r="AW38" s="33"/>
      <c r="AX38" s="42"/>
      <c r="AY38" s="33"/>
      <c r="AZ38" s="50"/>
      <c r="BA38" s="50"/>
      <c r="BB38" s="50"/>
      <c r="BC38" s="50"/>
      <c r="BD38" s="50"/>
      <c r="BE38" s="50"/>
      <c r="BF38" s="54">
        <f t="shared" si="0"/>
        <v>104200</v>
      </c>
    </row>
    <row r="39" spans="1:58" s="23" customFormat="1" ht="15.75" thickBot="1">
      <c r="A39" s="26" t="s">
        <v>95</v>
      </c>
      <c r="B39" s="32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>
        <v>8100</v>
      </c>
      <c r="AS39" s="33">
        <v>10500</v>
      </c>
      <c r="AT39" s="33">
        <v>15000</v>
      </c>
      <c r="AU39" s="33"/>
      <c r="AV39" s="33"/>
      <c r="AW39" s="33"/>
      <c r="AX39" s="42"/>
      <c r="AY39" s="33"/>
      <c r="AZ39" s="50"/>
      <c r="BA39" s="50"/>
      <c r="BB39" s="50"/>
      <c r="BC39" s="50"/>
      <c r="BD39" s="50"/>
      <c r="BE39" s="50"/>
      <c r="BF39" s="54">
        <f t="shared" si="0"/>
        <v>33600</v>
      </c>
    </row>
    <row r="40" spans="1:58" ht="15.75" thickBot="1">
      <c r="A40" s="26" t="s">
        <v>50</v>
      </c>
      <c r="B40" s="32">
        <v>0</v>
      </c>
      <c r="C40" s="33">
        <v>0</v>
      </c>
      <c r="D40" s="33">
        <v>0</v>
      </c>
      <c r="E40" s="33">
        <v>0</v>
      </c>
      <c r="F40" s="33">
        <v>0</v>
      </c>
      <c r="G40" s="33">
        <v>0</v>
      </c>
      <c r="H40" s="33">
        <v>0</v>
      </c>
      <c r="I40" s="33">
        <v>0</v>
      </c>
      <c r="J40" s="33">
        <v>0</v>
      </c>
      <c r="K40" s="33">
        <v>0</v>
      </c>
      <c r="L40" s="33">
        <v>0</v>
      </c>
      <c r="M40" s="33">
        <v>0</v>
      </c>
      <c r="N40" s="33">
        <v>0</v>
      </c>
      <c r="O40" s="33">
        <v>0</v>
      </c>
      <c r="P40" s="33">
        <v>0</v>
      </c>
      <c r="Q40" s="33">
        <v>0</v>
      </c>
      <c r="R40" s="33">
        <v>0</v>
      </c>
      <c r="S40" s="33">
        <v>200</v>
      </c>
      <c r="T40" s="33">
        <v>0</v>
      </c>
      <c r="U40" s="33">
        <v>0</v>
      </c>
      <c r="V40" s="33">
        <v>0</v>
      </c>
      <c r="W40" s="33">
        <v>0</v>
      </c>
      <c r="X40" s="33">
        <v>0</v>
      </c>
      <c r="Y40" s="33">
        <v>0</v>
      </c>
      <c r="Z40" s="33">
        <v>0</v>
      </c>
      <c r="AA40" s="33">
        <v>0</v>
      </c>
      <c r="AB40" s="33">
        <v>0</v>
      </c>
      <c r="AC40" s="33">
        <v>0</v>
      </c>
      <c r="AD40" s="33">
        <v>0</v>
      </c>
      <c r="AE40" s="33">
        <v>0</v>
      </c>
      <c r="AF40" s="33">
        <v>0</v>
      </c>
      <c r="AG40" s="33">
        <v>0</v>
      </c>
      <c r="AH40" s="33">
        <v>0</v>
      </c>
      <c r="AI40" s="33">
        <v>0</v>
      </c>
      <c r="AJ40" s="33">
        <v>0</v>
      </c>
      <c r="AK40" s="33">
        <v>0</v>
      </c>
      <c r="AL40" s="33">
        <v>0</v>
      </c>
      <c r="AM40" s="33">
        <v>0</v>
      </c>
      <c r="AN40" s="33">
        <v>0</v>
      </c>
      <c r="AO40" s="33">
        <v>0</v>
      </c>
      <c r="AP40" s="33">
        <v>0</v>
      </c>
      <c r="AQ40" s="33"/>
      <c r="AR40" s="33"/>
      <c r="AS40" s="33"/>
      <c r="AT40" s="33"/>
      <c r="AU40" s="33"/>
      <c r="AV40" s="33"/>
      <c r="AW40" s="33"/>
      <c r="AX40" s="42"/>
      <c r="AY40" s="33"/>
      <c r="AZ40" s="50"/>
      <c r="BA40" s="50"/>
      <c r="BB40" s="50"/>
      <c r="BC40" s="50"/>
      <c r="BD40" s="50"/>
      <c r="BE40" s="50"/>
      <c r="BF40" s="54">
        <f t="shared" si="0"/>
        <v>200</v>
      </c>
    </row>
    <row r="41" spans="1:58" ht="15.75" thickBot="1">
      <c r="A41" s="26" t="s">
        <v>51</v>
      </c>
      <c r="B41" s="32">
        <v>0</v>
      </c>
      <c r="C41" s="33">
        <v>0</v>
      </c>
      <c r="D41" s="33">
        <v>0</v>
      </c>
      <c r="E41" s="33">
        <v>0</v>
      </c>
      <c r="F41" s="33">
        <v>0</v>
      </c>
      <c r="G41" s="33">
        <v>0</v>
      </c>
      <c r="H41" s="33">
        <v>0</v>
      </c>
      <c r="I41" s="33">
        <v>0</v>
      </c>
      <c r="J41" s="33">
        <v>0</v>
      </c>
      <c r="K41" s="33">
        <v>0</v>
      </c>
      <c r="L41" s="33">
        <v>0</v>
      </c>
      <c r="M41" s="33">
        <v>0</v>
      </c>
      <c r="N41" s="33">
        <v>0</v>
      </c>
      <c r="O41" s="33">
        <v>0</v>
      </c>
      <c r="P41" s="33">
        <v>0</v>
      </c>
      <c r="Q41" s="33">
        <v>0</v>
      </c>
      <c r="R41" s="33">
        <v>0</v>
      </c>
      <c r="S41" s="33">
        <v>0</v>
      </c>
      <c r="T41" s="33">
        <v>0</v>
      </c>
      <c r="U41" s="33">
        <v>0</v>
      </c>
      <c r="V41" s="33">
        <v>40000</v>
      </c>
      <c r="W41" s="33">
        <v>40000</v>
      </c>
      <c r="X41" s="33">
        <v>0</v>
      </c>
      <c r="Y41" s="33">
        <v>0</v>
      </c>
      <c r="Z41" s="33">
        <v>0</v>
      </c>
      <c r="AA41" s="33">
        <v>0</v>
      </c>
      <c r="AB41" s="33">
        <v>0</v>
      </c>
      <c r="AC41" s="33">
        <v>0</v>
      </c>
      <c r="AD41" s="33">
        <v>0</v>
      </c>
      <c r="AE41" s="33">
        <v>0</v>
      </c>
      <c r="AF41" s="33">
        <v>0</v>
      </c>
      <c r="AG41" s="33">
        <v>0</v>
      </c>
      <c r="AH41" s="33">
        <v>0</v>
      </c>
      <c r="AI41" s="33">
        <v>0</v>
      </c>
      <c r="AJ41" s="33">
        <v>0</v>
      </c>
      <c r="AK41" s="33">
        <v>0</v>
      </c>
      <c r="AL41" s="33">
        <v>0</v>
      </c>
      <c r="AM41" s="33">
        <v>0</v>
      </c>
      <c r="AN41" s="33">
        <v>0</v>
      </c>
      <c r="AO41" s="33">
        <v>0</v>
      </c>
      <c r="AP41" s="33">
        <v>0</v>
      </c>
      <c r="AQ41" s="33"/>
      <c r="AR41" s="33"/>
      <c r="AS41" s="33"/>
      <c r="AT41" s="33"/>
      <c r="AU41" s="33"/>
      <c r="AV41" s="33"/>
      <c r="AW41" s="33"/>
      <c r="AX41" s="42"/>
      <c r="AY41" s="33"/>
      <c r="AZ41" s="50"/>
      <c r="BA41" s="50"/>
      <c r="BB41" s="50"/>
      <c r="BC41" s="50"/>
      <c r="BD41" s="50"/>
      <c r="BE41" s="50"/>
      <c r="BF41" s="54">
        <f t="shared" si="0"/>
        <v>80000</v>
      </c>
    </row>
    <row r="42" spans="1:58" ht="15.75" thickBot="1">
      <c r="A42" s="26" t="s">
        <v>52</v>
      </c>
      <c r="B42" s="32">
        <v>0</v>
      </c>
      <c r="C42" s="33">
        <v>0</v>
      </c>
      <c r="D42" s="33">
        <v>0</v>
      </c>
      <c r="E42" s="33">
        <v>0</v>
      </c>
      <c r="F42" s="33">
        <v>0</v>
      </c>
      <c r="G42" s="33">
        <v>0</v>
      </c>
      <c r="H42" s="33">
        <v>0</v>
      </c>
      <c r="I42" s="33">
        <v>0</v>
      </c>
      <c r="J42" s="33">
        <v>0</v>
      </c>
      <c r="K42" s="33">
        <v>0</v>
      </c>
      <c r="L42" s="33">
        <v>0</v>
      </c>
      <c r="M42" s="33">
        <v>0</v>
      </c>
      <c r="N42" s="33">
        <v>0</v>
      </c>
      <c r="O42" s="33">
        <v>0</v>
      </c>
      <c r="P42" s="33">
        <v>0</v>
      </c>
      <c r="Q42" s="33">
        <v>0</v>
      </c>
      <c r="R42" s="33">
        <v>0</v>
      </c>
      <c r="S42" s="33">
        <v>0</v>
      </c>
      <c r="T42" s="33">
        <v>0</v>
      </c>
      <c r="U42" s="33">
        <v>0</v>
      </c>
      <c r="V42" s="33">
        <v>0</v>
      </c>
      <c r="W42" s="33">
        <v>3000</v>
      </c>
      <c r="X42" s="33">
        <v>0</v>
      </c>
      <c r="Y42" s="33">
        <v>0</v>
      </c>
      <c r="Z42" s="33">
        <v>0</v>
      </c>
      <c r="AA42" s="33">
        <v>0</v>
      </c>
      <c r="AB42" s="33">
        <v>0</v>
      </c>
      <c r="AC42" s="33">
        <v>0</v>
      </c>
      <c r="AD42" s="33">
        <v>0</v>
      </c>
      <c r="AE42" s="33">
        <v>0</v>
      </c>
      <c r="AF42" s="33">
        <v>0</v>
      </c>
      <c r="AG42" s="33">
        <v>0</v>
      </c>
      <c r="AH42" s="33">
        <v>0</v>
      </c>
      <c r="AI42" s="33">
        <v>0</v>
      </c>
      <c r="AJ42" s="33">
        <v>0</v>
      </c>
      <c r="AK42" s="33">
        <v>0</v>
      </c>
      <c r="AL42" s="33">
        <v>0</v>
      </c>
      <c r="AM42" s="33">
        <v>0</v>
      </c>
      <c r="AN42" s="33">
        <v>0</v>
      </c>
      <c r="AO42" s="33">
        <v>0</v>
      </c>
      <c r="AP42" s="33">
        <v>0</v>
      </c>
      <c r="AQ42" s="33"/>
      <c r="AR42" s="33"/>
      <c r="AS42" s="33"/>
      <c r="AT42" s="33"/>
      <c r="AU42" s="33"/>
      <c r="AV42" s="33"/>
      <c r="AW42" s="33"/>
      <c r="AX42" s="42"/>
      <c r="AY42" s="33"/>
      <c r="AZ42" s="50"/>
      <c r="BA42" s="50"/>
      <c r="BB42" s="50"/>
      <c r="BC42" s="50"/>
      <c r="BD42" s="50"/>
      <c r="BE42" s="50"/>
      <c r="BF42" s="54">
        <f t="shared" si="0"/>
        <v>3000</v>
      </c>
    </row>
    <row r="43" spans="1:58" ht="15.75" thickBot="1">
      <c r="A43" s="26" t="s">
        <v>53</v>
      </c>
      <c r="B43" s="32">
        <v>0</v>
      </c>
      <c r="C43" s="33">
        <v>0</v>
      </c>
      <c r="D43" s="33">
        <v>0</v>
      </c>
      <c r="E43" s="33">
        <v>0</v>
      </c>
      <c r="F43" s="33">
        <v>0</v>
      </c>
      <c r="G43" s="33">
        <v>0</v>
      </c>
      <c r="H43" s="33">
        <v>0</v>
      </c>
      <c r="I43" s="33">
        <v>0</v>
      </c>
      <c r="J43" s="33">
        <v>0</v>
      </c>
      <c r="K43" s="33">
        <v>0</v>
      </c>
      <c r="L43" s="33">
        <v>0</v>
      </c>
      <c r="M43" s="33">
        <v>0</v>
      </c>
      <c r="N43" s="33">
        <v>0</v>
      </c>
      <c r="O43" s="33">
        <v>0</v>
      </c>
      <c r="P43" s="33">
        <v>0</v>
      </c>
      <c r="Q43" s="33">
        <v>0</v>
      </c>
      <c r="R43" s="33">
        <v>0</v>
      </c>
      <c r="S43" s="33">
        <v>0</v>
      </c>
      <c r="T43" s="33">
        <v>0</v>
      </c>
      <c r="U43" s="33">
        <v>0</v>
      </c>
      <c r="V43" s="33">
        <v>0</v>
      </c>
      <c r="W43" s="33">
        <v>0</v>
      </c>
      <c r="X43" s="33">
        <v>10000</v>
      </c>
      <c r="Y43" s="33">
        <v>10000</v>
      </c>
      <c r="Z43" s="33">
        <v>10000</v>
      </c>
      <c r="AA43" s="33">
        <v>0</v>
      </c>
      <c r="AB43" s="33">
        <v>0</v>
      </c>
      <c r="AC43" s="33">
        <v>0</v>
      </c>
      <c r="AD43" s="33">
        <v>0</v>
      </c>
      <c r="AE43" s="33">
        <v>0</v>
      </c>
      <c r="AF43" s="33">
        <v>0</v>
      </c>
      <c r="AG43" s="33">
        <v>0</v>
      </c>
      <c r="AH43" s="33">
        <v>0</v>
      </c>
      <c r="AI43" s="33">
        <v>0</v>
      </c>
      <c r="AJ43" s="33">
        <v>0</v>
      </c>
      <c r="AK43" s="33">
        <v>0</v>
      </c>
      <c r="AL43" s="33">
        <v>0</v>
      </c>
      <c r="AM43" s="33">
        <v>0</v>
      </c>
      <c r="AN43" s="33">
        <v>0</v>
      </c>
      <c r="AO43" s="33">
        <v>0</v>
      </c>
      <c r="AP43" s="33">
        <v>0</v>
      </c>
      <c r="AQ43" s="33"/>
      <c r="AR43" s="33"/>
      <c r="AS43" s="33"/>
      <c r="AT43" s="33"/>
      <c r="AU43" s="33"/>
      <c r="AV43" s="33"/>
      <c r="AW43" s="33"/>
      <c r="AX43" s="42"/>
      <c r="AY43" s="33"/>
      <c r="AZ43" s="50"/>
      <c r="BA43" s="50"/>
      <c r="BB43" s="50"/>
      <c r="BC43" s="50"/>
      <c r="BD43" s="50"/>
      <c r="BE43" s="50"/>
      <c r="BF43" s="54">
        <f t="shared" si="0"/>
        <v>30000</v>
      </c>
    </row>
    <row r="44" spans="1:58" s="23" customFormat="1" ht="15.75" thickBot="1">
      <c r="A44" s="26" t="s">
        <v>54</v>
      </c>
      <c r="B44" s="32">
        <v>0</v>
      </c>
      <c r="C44" s="33">
        <v>0</v>
      </c>
      <c r="D44" s="33">
        <v>0</v>
      </c>
      <c r="E44" s="33">
        <v>0</v>
      </c>
      <c r="F44" s="33">
        <v>0</v>
      </c>
      <c r="G44" s="33">
        <v>0</v>
      </c>
      <c r="H44" s="33">
        <v>0</v>
      </c>
      <c r="I44" s="33">
        <v>0</v>
      </c>
      <c r="J44" s="33">
        <v>0</v>
      </c>
      <c r="K44" s="33">
        <v>0</v>
      </c>
      <c r="L44" s="33">
        <v>0</v>
      </c>
      <c r="M44" s="33">
        <v>0</v>
      </c>
      <c r="N44" s="33">
        <v>0</v>
      </c>
      <c r="O44" s="33">
        <v>0</v>
      </c>
      <c r="P44" s="33">
        <v>0</v>
      </c>
      <c r="Q44" s="33">
        <v>0</v>
      </c>
      <c r="R44" s="33">
        <v>0</v>
      </c>
      <c r="S44" s="33">
        <v>0</v>
      </c>
      <c r="T44" s="33">
        <v>0</v>
      </c>
      <c r="U44" s="33">
        <v>0</v>
      </c>
      <c r="V44" s="33">
        <v>0</v>
      </c>
      <c r="W44" s="33">
        <v>0</v>
      </c>
      <c r="X44" s="33">
        <v>10000</v>
      </c>
      <c r="Y44" s="33">
        <v>10000</v>
      </c>
      <c r="Z44" s="33">
        <v>0</v>
      </c>
      <c r="AA44" s="33">
        <v>0</v>
      </c>
      <c r="AB44" s="33">
        <v>0</v>
      </c>
      <c r="AC44" s="33">
        <v>0</v>
      </c>
      <c r="AD44" s="33">
        <v>0</v>
      </c>
      <c r="AE44" s="33">
        <v>0</v>
      </c>
      <c r="AF44" s="33">
        <v>0</v>
      </c>
      <c r="AG44" s="33">
        <v>0</v>
      </c>
      <c r="AH44" s="33">
        <v>0</v>
      </c>
      <c r="AI44" s="33">
        <v>0</v>
      </c>
      <c r="AJ44" s="33">
        <v>0</v>
      </c>
      <c r="AK44" s="33">
        <v>0</v>
      </c>
      <c r="AL44" s="33">
        <v>0</v>
      </c>
      <c r="AM44" s="33">
        <v>0</v>
      </c>
      <c r="AN44" s="33">
        <v>0</v>
      </c>
      <c r="AO44" s="33">
        <v>0</v>
      </c>
      <c r="AP44" s="33">
        <v>0</v>
      </c>
      <c r="AQ44" s="33"/>
      <c r="AR44" s="33"/>
      <c r="AS44" s="33"/>
      <c r="AT44" s="33"/>
      <c r="AU44" s="33"/>
      <c r="AV44" s="33"/>
      <c r="AW44" s="33"/>
      <c r="AX44" s="42"/>
      <c r="AY44" s="33"/>
      <c r="AZ44" s="50"/>
      <c r="BA44" s="50"/>
      <c r="BB44" s="50"/>
      <c r="BC44" s="50"/>
      <c r="BD44" s="50"/>
      <c r="BE44" s="50"/>
      <c r="BF44" s="54">
        <f t="shared" si="0"/>
        <v>20000</v>
      </c>
    </row>
    <row r="45" spans="1:58" ht="15.75" thickBot="1">
      <c r="A45" s="26" t="s">
        <v>87</v>
      </c>
      <c r="B45" s="32">
        <v>0</v>
      </c>
      <c r="C45" s="33">
        <v>0</v>
      </c>
      <c r="D45" s="33">
        <v>0</v>
      </c>
      <c r="E45" s="33">
        <v>0</v>
      </c>
      <c r="F45" s="33">
        <v>0</v>
      </c>
      <c r="G45" s="33">
        <v>0</v>
      </c>
      <c r="H45" s="33">
        <v>0</v>
      </c>
      <c r="I45" s="33">
        <v>0</v>
      </c>
      <c r="J45" s="33">
        <v>0</v>
      </c>
      <c r="K45" s="33">
        <v>0</v>
      </c>
      <c r="L45" s="33">
        <v>0</v>
      </c>
      <c r="M45" s="33">
        <v>0</v>
      </c>
      <c r="N45" s="33">
        <v>0</v>
      </c>
      <c r="O45" s="33">
        <v>0</v>
      </c>
      <c r="P45" s="33">
        <v>0</v>
      </c>
      <c r="Q45" s="33">
        <v>0</v>
      </c>
      <c r="R45" s="33">
        <v>0</v>
      </c>
      <c r="S45" s="33">
        <v>0</v>
      </c>
      <c r="T45" s="33">
        <v>0</v>
      </c>
      <c r="U45" s="33">
        <v>0</v>
      </c>
      <c r="V45" s="33">
        <v>0</v>
      </c>
      <c r="W45" s="33">
        <v>0</v>
      </c>
      <c r="X45" s="33">
        <v>0</v>
      </c>
      <c r="Y45" s="33">
        <v>0</v>
      </c>
      <c r="Z45" s="33">
        <v>2000</v>
      </c>
      <c r="AA45" s="33">
        <v>1200</v>
      </c>
      <c r="AB45" s="33">
        <v>600</v>
      </c>
      <c r="AC45" s="33">
        <v>0</v>
      </c>
      <c r="AD45" s="33">
        <v>0</v>
      </c>
      <c r="AE45" s="33">
        <v>0</v>
      </c>
      <c r="AF45" s="33">
        <v>0</v>
      </c>
      <c r="AG45" s="33">
        <v>0</v>
      </c>
      <c r="AH45" s="33">
        <v>0</v>
      </c>
      <c r="AI45" s="33">
        <v>0</v>
      </c>
      <c r="AJ45" s="33">
        <v>0</v>
      </c>
      <c r="AK45" s="33">
        <v>0</v>
      </c>
      <c r="AL45" s="33">
        <v>0</v>
      </c>
      <c r="AM45" s="33">
        <v>0</v>
      </c>
      <c r="AN45" s="33">
        <v>0</v>
      </c>
      <c r="AO45" s="33">
        <v>0</v>
      </c>
      <c r="AP45" s="33">
        <v>40000</v>
      </c>
      <c r="AQ45" s="33"/>
      <c r="AR45" s="33"/>
      <c r="AS45" s="33"/>
      <c r="AT45" s="33"/>
      <c r="AU45" s="33"/>
      <c r="AV45" s="33"/>
      <c r="AW45" s="33"/>
      <c r="AX45" s="42"/>
      <c r="AY45" s="33"/>
      <c r="AZ45" s="50"/>
      <c r="BA45" s="50"/>
      <c r="BB45" s="50"/>
      <c r="BC45" s="50"/>
      <c r="BD45" s="50"/>
      <c r="BE45" s="50"/>
      <c r="BF45" s="54">
        <f t="shared" si="0"/>
        <v>43800</v>
      </c>
    </row>
    <row r="46" spans="1:58" ht="15.75" thickBot="1">
      <c r="A46" s="26" t="s">
        <v>68</v>
      </c>
      <c r="B46" s="32">
        <v>0</v>
      </c>
      <c r="C46" s="33">
        <v>0</v>
      </c>
      <c r="D46" s="33">
        <v>0</v>
      </c>
      <c r="E46" s="33">
        <v>0</v>
      </c>
      <c r="F46" s="33">
        <v>0</v>
      </c>
      <c r="G46" s="33">
        <v>0</v>
      </c>
      <c r="H46" s="33">
        <v>0</v>
      </c>
      <c r="I46" s="33">
        <v>0</v>
      </c>
      <c r="J46" s="33">
        <v>0</v>
      </c>
      <c r="K46" s="33">
        <v>0</v>
      </c>
      <c r="L46" s="33">
        <v>0</v>
      </c>
      <c r="M46" s="33">
        <v>0</v>
      </c>
      <c r="N46" s="33">
        <v>0</v>
      </c>
      <c r="O46" s="33">
        <v>0</v>
      </c>
      <c r="P46" s="33">
        <v>0</v>
      </c>
      <c r="Q46" s="33">
        <v>0</v>
      </c>
      <c r="R46" s="33">
        <v>0</v>
      </c>
      <c r="S46" s="33">
        <v>0</v>
      </c>
      <c r="T46" s="33">
        <v>0</v>
      </c>
      <c r="U46" s="33">
        <v>0</v>
      </c>
      <c r="V46" s="33">
        <v>0</v>
      </c>
      <c r="W46" s="33">
        <v>0</v>
      </c>
      <c r="X46" s="33">
        <v>0</v>
      </c>
      <c r="Y46" s="33">
        <v>10000</v>
      </c>
      <c r="Z46" s="33">
        <v>15000</v>
      </c>
      <c r="AA46" s="33">
        <v>15000</v>
      </c>
      <c r="AB46" s="33">
        <v>15000</v>
      </c>
      <c r="AC46" s="33">
        <v>15000</v>
      </c>
      <c r="AD46" s="33">
        <v>15000</v>
      </c>
      <c r="AE46" s="33">
        <v>15000</v>
      </c>
      <c r="AF46" s="33">
        <v>15000</v>
      </c>
      <c r="AG46" s="33">
        <v>15000</v>
      </c>
      <c r="AH46" s="33">
        <v>15000</v>
      </c>
      <c r="AI46" s="33">
        <v>15000</v>
      </c>
      <c r="AJ46" s="33">
        <v>15000</v>
      </c>
      <c r="AK46" s="33">
        <v>15000</v>
      </c>
      <c r="AL46" s="33">
        <v>14100</v>
      </c>
      <c r="AM46" s="33">
        <v>10000</v>
      </c>
      <c r="AN46" s="33">
        <v>5000</v>
      </c>
      <c r="AO46" s="33">
        <v>5000</v>
      </c>
      <c r="AP46" s="33">
        <v>5000</v>
      </c>
      <c r="AQ46" s="33">
        <v>5000</v>
      </c>
      <c r="AR46" s="33">
        <v>5000</v>
      </c>
      <c r="AS46" s="33">
        <v>5000</v>
      </c>
      <c r="AT46" s="33">
        <v>5000</v>
      </c>
      <c r="AU46" s="33">
        <v>5000</v>
      </c>
      <c r="AV46" s="33"/>
      <c r="AW46" s="33"/>
      <c r="AX46" s="42"/>
      <c r="AY46" s="33"/>
      <c r="AZ46" s="50"/>
      <c r="BA46" s="50"/>
      <c r="BB46" s="50"/>
      <c r="BC46" s="50"/>
      <c r="BD46" s="50"/>
      <c r="BE46" s="50"/>
      <c r="BF46" s="54">
        <f t="shared" si="0"/>
        <v>254100</v>
      </c>
    </row>
    <row r="47" spans="1:58" ht="15.75" thickBot="1">
      <c r="A47" s="26" t="s">
        <v>69</v>
      </c>
      <c r="B47" s="32">
        <v>0</v>
      </c>
      <c r="C47" s="33">
        <v>0</v>
      </c>
      <c r="D47" s="33">
        <v>0</v>
      </c>
      <c r="E47" s="33">
        <v>0</v>
      </c>
      <c r="F47" s="33">
        <v>0</v>
      </c>
      <c r="G47" s="33">
        <v>0</v>
      </c>
      <c r="H47" s="33">
        <v>0</v>
      </c>
      <c r="I47" s="33">
        <v>0</v>
      </c>
      <c r="J47" s="33">
        <v>0</v>
      </c>
      <c r="K47" s="33">
        <v>0</v>
      </c>
      <c r="L47" s="33">
        <v>0</v>
      </c>
      <c r="M47" s="33">
        <v>0</v>
      </c>
      <c r="N47" s="33">
        <v>0</v>
      </c>
      <c r="O47" s="33">
        <v>0</v>
      </c>
      <c r="P47" s="33">
        <v>0</v>
      </c>
      <c r="Q47" s="33">
        <v>0</v>
      </c>
      <c r="R47" s="33">
        <v>0</v>
      </c>
      <c r="S47" s="33">
        <v>0</v>
      </c>
      <c r="T47" s="33">
        <v>0</v>
      </c>
      <c r="U47" s="33">
        <v>0</v>
      </c>
      <c r="V47" s="33">
        <v>0</v>
      </c>
      <c r="W47" s="33">
        <v>0</v>
      </c>
      <c r="X47" s="33">
        <v>0</v>
      </c>
      <c r="Y47" s="33">
        <v>0</v>
      </c>
      <c r="Z47" s="33">
        <v>0</v>
      </c>
      <c r="AA47" s="33">
        <v>2000</v>
      </c>
      <c r="AB47" s="33">
        <v>2000</v>
      </c>
      <c r="AC47" s="33">
        <v>2000</v>
      </c>
      <c r="AD47" s="33">
        <v>1000</v>
      </c>
      <c r="AE47" s="33">
        <v>2000</v>
      </c>
      <c r="AF47" s="33">
        <v>2000</v>
      </c>
      <c r="AG47" s="33">
        <v>0</v>
      </c>
      <c r="AH47" s="33">
        <v>0</v>
      </c>
      <c r="AI47" s="33">
        <v>0</v>
      </c>
      <c r="AJ47" s="33">
        <v>0</v>
      </c>
      <c r="AK47" s="33">
        <v>0</v>
      </c>
      <c r="AL47" s="33">
        <v>0</v>
      </c>
      <c r="AM47" s="33">
        <v>0</v>
      </c>
      <c r="AN47" s="33">
        <v>0</v>
      </c>
      <c r="AO47" s="33">
        <v>0</v>
      </c>
      <c r="AP47" s="33">
        <v>0</v>
      </c>
      <c r="AQ47" s="33"/>
      <c r="AR47" s="33"/>
      <c r="AS47" s="33"/>
      <c r="AT47" s="33"/>
      <c r="AU47" s="33"/>
      <c r="AV47" s="33"/>
      <c r="AW47" s="33"/>
      <c r="AX47" s="42"/>
      <c r="AY47" s="33"/>
      <c r="AZ47" s="50"/>
      <c r="BA47" s="50"/>
      <c r="BB47" s="50"/>
      <c r="BC47" s="50"/>
      <c r="BD47" s="50"/>
      <c r="BE47" s="50"/>
      <c r="BF47" s="54">
        <f t="shared" si="0"/>
        <v>11000</v>
      </c>
    </row>
    <row r="48" spans="1:58" ht="15.75" thickBot="1">
      <c r="A48" s="26" t="s">
        <v>55</v>
      </c>
      <c r="B48" s="32">
        <v>0</v>
      </c>
      <c r="C48" s="33">
        <v>0</v>
      </c>
      <c r="D48" s="33">
        <v>0</v>
      </c>
      <c r="E48" s="33">
        <v>0</v>
      </c>
      <c r="F48" s="33">
        <v>0</v>
      </c>
      <c r="G48" s="33">
        <v>0</v>
      </c>
      <c r="H48" s="33">
        <v>0</v>
      </c>
      <c r="I48" s="33">
        <v>0</v>
      </c>
      <c r="J48" s="33">
        <v>0</v>
      </c>
      <c r="K48" s="33">
        <v>0</v>
      </c>
      <c r="L48" s="33">
        <v>0</v>
      </c>
      <c r="M48" s="33">
        <v>0</v>
      </c>
      <c r="N48" s="33">
        <v>0</v>
      </c>
      <c r="O48" s="33">
        <v>0</v>
      </c>
      <c r="P48" s="33">
        <v>0</v>
      </c>
      <c r="Q48" s="33">
        <v>0</v>
      </c>
      <c r="R48" s="33">
        <v>0</v>
      </c>
      <c r="S48" s="33">
        <v>0</v>
      </c>
      <c r="T48" s="33">
        <v>0</v>
      </c>
      <c r="U48" s="33">
        <v>600</v>
      </c>
      <c r="V48" s="33">
        <v>1000</v>
      </c>
      <c r="W48" s="33">
        <v>4000</v>
      </c>
      <c r="X48" s="33">
        <v>6000</v>
      </c>
      <c r="Y48" s="33">
        <v>10000</v>
      </c>
      <c r="Z48" s="33">
        <v>16200</v>
      </c>
      <c r="AA48" s="33">
        <v>23200</v>
      </c>
      <c r="AB48" s="33">
        <v>33700</v>
      </c>
      <c r="AC48" s="33">
        <v>10000</v>
      </c>
      <c r="AD48" s="33">
        <v>37595</v>
      </c>
      <c r="AE48" s="33">
        <v>41490</v>
      </c>
      <c r="AF48" s="33">
        <v>41490</v>
      </c>
      <c r="AG48" s="33">
        <v>54679</v>
      </c>
      <c r="AH48" s="33">
        <v>54450</v>
      </c>
      <c r="AI48" s="33">
        <v>54679</v>
      </c>
      <c r="AJ48" s="33">
        <v>51750</v>
      </c>
      <c r="AK48" s="33">
        <v>51750</v>
      </c>
      <c r="AL48" s="33">
        <v>47150</v>
      </c>
      <c r="AM48" s="33">
        <v>46000</v>
      </c>
      <c r="AN48" s="33">
        <v>47432</v>
      </c>
      <c r="AO48" s="33">
        <v>51677</v>
      </c>
      <c r="AP48" s="33">
        <v>57500</v>
      </c>
      <c r="AQ48" s="33">
        <v>56350</v>
      </c>
      <c r="AR48" s="33">
        <v>60600</v>
      </c>
      <c r="AS48" s="33">
        <v>61394</v>
      </c>
      <c r="AT48" s="33">
        <v>67832</v>
      </c>
      <c r="AU48" s="33">
        <v>70214</v>
      </c>
      <c r="AV48" s="33">
        <v>74667</v>
      </c>
      <c r="AW48" s="33">
        <v>78508</v>
      </c>
      <c r="AX48" s="42">
        <v>82915</v>
      </c>
      <c r="AY48" s="33">
        <v>79627</v>
      </c>
      <c r="AZ48" s="50">
        <v>75000</v>
      </c>
      <c r="BA48" s="50">
        <v>81524</v>
      </c>
      <c r="BB48" s="50">
        <v>80977</v>
      </c>
      <c r="BC48" s="50">
        <v>83623</v>
      </c>
      <c r="BD48" s="50">
        <v>70472</v>
      </c>
      <c r="BE48" s="50">
        <v>75803</v>
      </c>
      <c r="BF48" s="54">
        <f>SUM(B48:BE48)</f>
        <v>1841848</v>
      </c>
    </row>
    <row r="49" spans="1:58" ht="15.75" thickBot="1">
      <c r="A49" s="26" t="s">
        <v>56</v>
      </c>
      <c r="B49" s="32">
        <v>0</v>
      </c>
      <c r="C49" s="33">
        <v>0</v>
      </c>
      <c r="D49" s="33">
        <v>0</v>
      </c>
      <c r="E49" s="33">
        <v>0</v>
      </c>
      <c r="F49" s="33">
        <v>0</v>
      </c>
      <c r="G49" s="33">
        <v>0</v>
      </c>
      <c r="H49" s="33">
        <v>0</v>
      </c>
      <c r="I49" s="33">
        <v>0</v>
      </c>
      <c r="J49" s="33">
        <v>0</v>
      </c>
      <c r="K49" s="33">
        <v>0</v>
      </c>
      <c r="L49" s="33">
        <v>0</v>
      </c>
      <c r="M49" s="33">
        <v>0</v>
      </c>
      <c r="N49" s="33">
        <v>0</v>
      </c>
      <c r="O49" s="33">
        <v>0</v>
      </c>
      <c r="P49" s="33">
        <v>0</v>
      </c>
      <c r="Q49" s="33">
        <v>0</v>
      </c>
      <c r="R49" s="33">
        <v>0</v>
      </c>
      <c r="S49" s="33">
        <v>0</v>
      </c>
      <c r="T49" s="33">
        <v>0</v>
      </c>
      <c r="U49" s="33">
        <v>0</v>
      </c>
      <c r="V49" s="33">
        <v>0</v>
      </c>
      <c r="W49" s="33">
        <v>0</v>
      </c>
      <c r="X49" s="33">
        <v>0</v>
      </c>
      <c r="Y49" s="33">
        <v>0</v>
      </c>
      <c r="Z49" s="33">
        <v>0</v>
      </c>
      <c r="AA49" s="33">
        <v>2000</v>
      </c>
      <c r="AB49" s="33">
        <v>2000</v>
      </c>
      <c r="AC49" s="33">
        <v>2000</v>
      </c>
      <c r="AD49" s="33">
        <v>0</v>
      </c>
      <c r="AE49" s="33">
        <v>0</v>
      </c>
      <c r="AF49" s="33">
        <v>0</v>
      </c>
      <c r="AG49" s="33">
        <v>0</v>
      </c>
      <c r="AH49" s="33">
        <v>0</v>
      </c>
      <c r="AI49" s="33">
        <v>0</v>
      </c>
      <c r="AJ49" s="33">
        <v>10000</v>
      </c>
      <c r="AK49" s="33">
        <v>10000</v>
      </c>
      <c r="AL49" s="33">
        <v>0</v>
      </c>
      <c r="AM49" s="33">
        <v>0</v>
      </c>
      <c r="AN49" s="33">
        <v>0</v>
      </c>
      <c r="AO49" s="33">
        <v>0</v>
      </c>
      <c r="AP49" s="33">
        <v>0</v>
      </c>
      <c r="AQ49" s="33"/>
      <c r="AR49" s="33"/>
      <c r="AS49" s="33">
        <v>10000</v>
      </c>
      <c r="AT49" s="33"/>
      <c r="AU49" s="33"/>
      <c r="AV49" s="33"/>
      <c r="AW49" s="33"/>
      <c r="AX49" s="42"/>
      <c r="AY49" s="33"/>
      <c r="AZ49" s="50"/>
      <c r="BA49" s="50"/>
      <c r="BB49" s="50"/>
      <c r="BC49" s="50"/>
      <c r="BD49" s="50"/>
      <c r="BE49" s="50"/>
      <c r="BF49" s="54">
        <f t="shared" si="0"/>
        <v>36000</v>
      </c>
    </row>
    <row r="50" spans="1:58" ht="15.75" thickBot="1">
      <c r="A50" s="26" t="s">
        <v>57</v>
      </c>
      <c r="B50" s="32">
        <v>0</v>
      </c>
      <c r="C50" s="33">
        <v>0</v>
      </c>
      <c r="D50" s="33">
        <v>0</v>
      </c>
      <c r="E50" s="33">
        <v>0</v>
      </c>
      <c r="F50" s="33">
        <v>0</v>
      </c>
      <c r="G50" s="33">
        <v>0</v>
      </c>
      <c r="H50" s="33">
        <v>0</v>
      </c>
      <c r="I50" s="33">
        <v>0</v>
      </c>
      <c r="J50" s="33">
        <v>0</v>
      </c>
      <c r="K50" s="33">
        <v>0</v>
      </c>
      <c r="L50" s="33">
        <v>0</v>
      </c>
      <c r="M50" s="33">
        <v>0</v>
      </c>
      <c r="N50" s="33">
        <v>0</v>
      </c>
      <c r="O50" s="33">
        <v>0</v>
      </c>
      <c r="P50" s="33">
        <v>0</v>
      </c>
      <c r="Q50" s="33">
        <v>0</v>
      </c>
      <c r="R50" s="33">
        <v>0</v>
      </c>
      <c r="S50" s="33">
        <v>0</v>
      </c>
      <c r="T50" s="33">
        <v>0</v>
      </c>
      <c r="U50" s="33">
        <v>0</v>
      </c>
      <c r="V50" s="33">
        <v>0</v>
      </c>
      <c r="W50" s="33">
        <v>0</v>
      </c>
      <c r="X50" s="33">
        <v>0</v>
      </c>
      <c r="Y50" s="33">
        <v>0</v>
      </c>
      <c r="Z50" s="33">
        <v>0</v>
      </c>
      <c r="AA50" s="33">
        <v>0</v>
      </c>
      <c r="AB50" s="33">
        <v>1000</v>
      </c>
      <c r="AC50" s="33">
        <v>3000</v>
      </c>
      <c r="AD50" s="33">
        <v>0</v>
      </c>
      <c r="AE50" s="33">
        <v>0</v>
      </c>
      <c r="AF50" s="33">
        <v>0</v>
      </c>
      <c r="AG50" s="33">
        <v>0</v>
      </c>
      <c r="AH50" s="33">
        <v>0</v>
      </c>
      <c r="AI50" s="33">
        <v>0</v>
      </c>
      <c r="AJ50" s="33">
        <v>0</v>
      </c>
      <c r="AK50" s="33">
        <v>0</v>
      </c>
      <c r="AL50" s="33">
        <v>0</v>
      </c>
      <c r="AM50" s="33">
        <v>0</v>
      </c>
      <c r="AN50" s="33">
        <v>0</v>
      </c>
      <c r="AO50" s="33">
        <v>4000</v>
      </c>
      <c r="AP50" s="33">
        <v>4000</v>
      </c>
      <c r="AQ50" s="33">
        <v>4000</v>
      </c>
      <c r="AR50" s="33">
        <v>4000</v>
      </c>
      <c r="AS50" s="33">
        <v>4000</v>
      </c>
      <c r="AT50" s="33">
        <v>4000</v>
      </c>
      <c r="AU50" s="33">
        <v>4000</v>
      </c>
      <c r="AV50" s="33">
        <v>4000</v>
      </c>
      <c r="AW50" s="33">
        <v>4000</v>
      </c>
      <c r="AX50" s="42">
        <v>4000</v>
      </c>
      <c r="AY50" s="33">
        <v>4000</v>
      </c>
      <c r="AZ50" s="50">
        <v>4000</v>
      </c>
      <c r="BA50" s="50">
        <v>4000</v>
      </c>
      <c r="BB50" s="50">
        <v>4000</v>
      </c>
      <c r="BC50" s="50">
        <v>4000</v>
      </c>
      <c r="BD50" s="50">
        <v>4000</v>
      </c>
      <c r="BE50" s="50">
        <v>4000</v>
      </c>
      <c r="BF50" s="54">
        <f>SUM(B50:BE50)</f>
        <v>72000</v>
      </c>
    </row>
    <row r="51" spans="1:58" ht="15.75" thickBot="1">
      <c r="A51" s="26" t="s">
        <v>58</v>
      </c>
      <c r="B51" s="32">
        <v>0</v>
      </c>
      <c r="C51" s="33">
        <v>0</v>
      </c>
      <c r="D51" s="33">
        <v>0</v>
      </c>
      <c r="E51" s="33">
        <v>0</v>
      </c>
      <c r="F51" s="33">
        <v>0</v>
      </c>
      <c r="G51" s="33">
        <v>0</v>
      </c>
      <c r="H51" s="33">
        <v>0</v>
      </c>
      <c r="I51" s="33">
        <v>0</v>
      </c>
      <c r="J51" s="33">
        <v>0</v>
      </c>
      <c r="K51" s="33">
        <v>0</v>
      </c>
      <c r="L51" s="33">
        <v>0</v>
      </c>
      <c r="M51" s="33">
        <v>0</v>
      </c>
      <c r="N51" s="33">
        <v>0</v>
      </c>
      <c r="O51" s="33">
        <v>0</v>
      </c>
      <c r="P51" s="33">
        <v>0</v>
      </c>
      <c r="Q51" s="33">
        <v>0</v>
      </c>
      <c r="R51" s="33">
        <v>0</v>
      </c>
      <c r="S51" s="33">
        <v>0</v>
      </c>
      <c r="T51" s="33">
        <v>0</v>
      </c>
      <c r="U51" s="33">
        <v>0</v>
      </c>
      <c r="V51" s="33">
        <v>0</v>
      </c>
      <c r="W51" s="33">
        <v>0</v>
      </c>
      <c r="X51" s="33">
        <v>0</v>
      </c>
      <c r="Y51" s="33">
        <v>0</v>
      </c>
      <c r="Z51" s="33">
        <v>0</v>
      </c>
      <c r="AA51" s="33">
        <v>0</v>
      </c>
      <c r="AB51" s="33">
        <v>0</v>
      </c>
      <c r="AC51" s="33">
        <v>0</v>
      </c>
      <c r="AD51" s="33">
        <v>20000</v>
      </c>
      <c r="AE51" s="33">
        <v>25000</v>
      </c>
      <c r="AF51" s="33">
        <v>30000</v>
      </c>
      <c r="AG51" s="33">
        <v>25000</v>
      </c>
      <c r="AH51" s="33">
        <v>25000</v>
      </c>
      <c r="AI51" s="33">
        <v>25000</v>
      </c>
      <c r="AJ51" s="33">
        <v>20000</v>
      </c>
      <c r="AK51" s="33">
        <v>20000</v>
      </c>
      <c r="AL51" s="33">
        <v>30000</v>
      </c>
      <c r="AM51" s="33">
        <v>30000</v>
      </c>
      <c r="AN51" s="33">
        <v>41700</v>
      </c>
      <c r="AO51" s="33">
        <v>41700</v>
      </c>
      <c r="AP51" s="33">
        <v>41700</v>
      </c>
      <c r="AQ51" s="33">
        <v>30000</v>
      </c>
      <c r="AR51" s="33">
        <v>41700</v>
      </c>
      <c r="AS51" s="33">
        <v>45900</v>
      </c>
      <c r="AT51" s="33">
        <v>45900</v>
      </c>
      <c r="AU51" s="33">
        <v>47900</v>
      </c>
      <c r="AV51" s="33">
        <v>60000</v>
      </c>
      <c r="AW51" s="33">
        <v>70000</v>
      </c>
      <c r="AX51" s="42">
        <v>75000</v>
      </c>
      <c r="AY51" s="33">
        <v>80000</v>
      </c>
      <c r="AZ51" s="50">
        <v>75000</v>
      </c>
      <c r="BA51" s="50">
        <v>80000</v>
      </c>
      <c r="BB51" s="50">
        <v>80000</v>
      </c>
      <c r="BC51" s="50">
        <v>80000</v>
      </c>
      <c r="BD51" s="50">
        <v>76000</v>
      </c>
      <c r="BE51" s="50">
        <v>80000</v>
      </c>
      <c r="BF51" s="54">
        <f>SUM(B51:BE51)</f>
        <v>1342500</v>
      </c>
    </row>
    <row r="52" spans="1:58" ht="15.75" thickBot="1">
      <c r="A52" s="26" t="s">
        <v>59</v>
      </c>
      <c r="B52" s="32">
        <v>0</v>
      </c>
      <c r="C52" s="33">
        <v>0</v>
      </c>
      <c r="D52" s="33">
        <v>0</v>
      </c>
      <c r="E52" s="33">
        <v>0</v>
      </c>
      <c r="F52" s="33">
        <v>0</v>
      </c>
      <c r="G52" s="33">
        <v>0</v>
      </c>
      <c r="H52" s="33">
        <v>0</v>
      </c>
      <c r="I52" s="33">
        <v>0</v>
      </c>
      <c r="J52" s="33">
        <v>0</v>
      </c>
      <c r="K52" s="33">
        <v>0</v>
      </c>
      <c r="L52" s="33">
        <v>0</v>
      </c>
      <c r="M52" s="33">
        <v>0</v>
      </c>
      <c r="N52" s="33">
        <v>0</v>
      </c>
      <c r="O52" s="33">
        <v>0</v>
      </c>
      <c r="P52" s="33">
        <v>0</v>
      </c>
      <c r="Q52" s="33">
        <v>0</v>
      </c>
      <c r="R52" s="33">
        <v>0</v>
      </c>
      <c r="S52" s="33">
        <v>0</v>
      </c>
      <c r="T52" s="33">
        <v>0</v>
      </c>
      <c r="U52" s="33">
        <v>0</v>
      </c>
      <c r="V52" s="33">
        <v>0</v>
      </c>
      <c r="W52" s="33">
        <v>0</v>
      </c>
      <c r="X52" s="33">
        <v>0</v>
      </c>
      <c r="Y52" s="33">
        <v>0</v>
      </c>
      <c r="Z52" s="33">
        <v>0</v>
      </c>
      <c r="AA52" s="33">
        <v>0</v>
      </c>
      <c r="AB52" s="33">
        <v>0</v>
      </c>
      <c r="AC52" s="33">
        <v>3000</v>
      </c>
      <c r="AD52" s="33">
        <v>0</v>
      </c>
      <c r="AE52" s="33">
        <v>0</v>
      </c>
      <c r="AF52" s="33">
        <v>0</v>
      </c>
      <c r="AG52" s="33">
        <v>0</v>
      </c>
      <c r="AH52" s="33">
        <v>0</v>
      </c>
      <c r="AI52" s="33">
        <v>0</v>
      </c>
      <c r="AJ52" s="33">
        <v>0</v>
      </c>
      <c r="AK52" s="33">
        <v>0</v>
      </c>
      <c r="AL52" s="33">
        <v>0</v>
      </c>
      <c r="AM52" s="33">
        <v>0</v>
      </c>
      <c r="AN52" s="33">
        <v>0</v>
      </c>
      <c r="AO52" s="33">
        <v>0</v>
      </c>
      <c r="AP52" s="33">
        <v>0</v>
      </c>
      <c r="AQ52" s="33"/>
      <c r="AR52" s="33"/>
      <c r="AS52" s="33"/>
      <c r="AT52" s="33"/>
      <c r="AU52" s="33"/>
      <c r="AV52" s="33"/>
      <c r="AW52" s="33"/>
      <c r="AX52" s="42"/>
      <c r="AY52" s="33"/>
      <c r="AZ52" s="50"/>
      <c r="BA52" s="50"/>
      <c r="BB52" s="50"/>
      <c r="BC52" s="50"/>
      <c r="BD52" s="50"/>
      <c r="BE52" s="50"/>
      <c r="BF52" s="54">
        <f t="shared" si="0"/>
        <v>3000</v>
      </c>
    </row>
    <row r="53" spans="1:58" ht="15.75" thickBot="1">
      <c r="A53" s="26" t="s">
        <v>60</v>
      </c>
      <c r="B53" s="32">
        <v>0</v>
      </c>
      <c r="C53" s="33">
        <v>0</v>
      </c>
      <c r="D53" s="33">
        <v>0</v>
      </c>
      <c r="E53" s="33">
        <v>0</v>
      </c>
      <c r="F53" s="33">
        <v>0</v>
      </c>
      <c r="G53" s="33">
        <v>0</v>
      </c>
      <c r="H53" s="33">
        <v>0</v>
      </c>
      <c r="I53" s="33">
        <v>0</v>
      </c>
      <c r="J53" s="33">
        <v>0</v>
      </c>
      <c r="K53" s="33">
        <v>0</v>
      </c>
      <c r="L53" s="33">
        <v>0</v>
      </c>
      <c r="M53" s="33">
        <v>0</v>
      </c>
      <c r="N53" s="33">
        <v>0</v>
      </c>
      <c r="O53" s="33">
        <v>0</v>
      </c>
      <c r="P53" s="33">
        <v>0</v>
      </c>
      <c r="Q53" s="33">
        <v>0</v>
      </c>
      <c r="R53" s="33">
        <v>0</v>
      </c>
      <c r="S53" s="33">
        <v>0</v>
      </c>
      <c r="T53" s="33">
        <v>0</v>
      </c>
      <c r="U53" s="33">
        <v>0</v>
      </c>
      <c r="V53" s="33">
        <v>0</v>
      </c>
      <c r="W53" s="33">
        <v>0</v>
      </c>
      <c r="X53" s="33">
        <v>0</v>
      </c>
      <c r="Y53" s="33">
        <v>0</v>
      </c>
      <c r="Z53" s="33">
        <v>0</v>
      </c>
      <c r="AA53" s="33">
        <v>0</v>
      </c>
      <c r="AB53" s="33">
        <v>0</v>
      </c>
      <c r="AC53" s="33">
        <v>0</v>
      </c>
      <c r="AD53" s="33">
        <v>2400</v>
      </c>
      <c r="AE53" s="33">
        <v>0</v>
      </c>
      <c r="AF53" s="33">
        <v>0</v>
      </c>
      <c r="AG53" s="33">
        <v>0</v>
      </c>
      <c r="AH53" s="33">
        <v>0</v>
      </c>
      <c r="AI53" s="33">
        <v>0</v>
      </c>
      <c r="AJ53" s="33">
        <v>0</v>
      </c>
      <c r="AK53" s="33">
        <v>0</v>
      </c>
      <c r="AL53" s="33">
        <v>0</v>
      </c>
      <c r="AM53" s="33">
        <v>0</v>
      </c>
      <c r="AN53" s="33">
        <v>0</v>
      </c>
      <c r="AO53" s="33">
        <v>0</v>
      </c>
      <c r="AP53" s="33">
        <v>0</v>
      </c>
      <c r="AQ53" s="33"/>
      <c r="AR53" s="33"/>
      <c r="AS53" s="33"/>
      <c r="AT53" s="33"/>
      <c r="AU53" s="33"/>
      <c r="AV53" s="33"/>
      <c r="AW53" s="33"/>
      <c r="AX53" s="42"/>
      <c r="AY53" s="33"/>
      <c r="AZ53" s="50"/>
      <c r="BA53" s="50"/>
      <c r="BB53" s="50"/>
      <c r="BC53" s="50"/>
      <c r="BD53" s="50"/>
      <c r="BE53" s="50"/>
      <c r="BF53" s="54">
        <f t="shared" si="0"/>
        <v>2400</v>
      </c>
    </row>
    <row r="54" spans="1:58" ht="15.75" thickBot="1">
      <c r="A54" s="26" t="s">
        <v>79</v>
      </c>
      <c r="B54" s="32">
        <v>0</v>
      </c>
      <c r="C54" s="33">
        <v>0</v>
      </c>
      <c r="D54" s="33">
        <v>0</v>
      </c>
      <c r="E54" s="33">
        <v>0</v>
      </c>
      <c r="F54" s="33">
        <v>0</v>
      </c>
      <c r="G54" s="33">
        <v>0</v>
      </c>
      <c r="H54" s="33">
        <v>0</v>
      </c>
      <c r="I54" s="33">
        <v>0</v>
      </c>
      <c r="J54" s="33">
        <v>0</v>
      </c>
      <c r="K54" s="33">
        <v>0</v>
      </c>
      <c r="L54" s="33">
        <v>0</v>
      </c>
      <c r="M54" s="33">
        <v>0</v>
      </c>
      <c r="N54" s="33">
        <v>0</v>
      </c>
      <c r="O54" s="33">
        <v>0</v>
      </c>
      <c r="P54" s="33">
        <v>0</v>
      </c>
      <c r="Q54" s="33">
        <v>0</v>
      </c>
      <c r="R54" s="33">
        <v>0</v>
      </c>
      <c r="S54" s="33">
        <v>0</v>
      </c>
      <c r="T54" s="33">
        <v>0</v>
      </c>
      <c r="U54" s="33">
        <v>0</v>
      </c>
      <c r="V54" s="33">
        <v>0</v>
      </c>
      <c r="W54" s="33">
        <v>0</v>
      </c>
      <c r="X54" s="33">
        <v>0</v>
      </c>
      <c r="Y54" s="33">
        <v>0</v>
      </c>
      <c r="Z54" s="33">
        <v>0</v>
      </c>
      <c r="AA54" s="33">
        <v>0</v>
      </c>
      <c r="AB54" s="33">
        <v>0</v>
      </c>
      <c r="AC54" s="33">
        <v>0</v>
      </c>
      <c r="AD54" s="33">
        <v>0</v>
      </c>
      <c r="AE54" s="33">
        <v>0</v>
      </c>
      <c r="AF54" s="33">
        <v>0</v>
      </c>
      <c r="AG54" s="33">
        <v>0</v>
      </c>
      <c r="AH54" s="33">
        <v>0</v>
      </c>
      <c r="AI54" s="33">
        <v>0</v>
      </c>
      <c r="AJ54" s="33">
        <v>0</v>
      </c>
      <c r="AK54" s="33">
        <v>0</v>
      </c>
      <c r="AL54" s="33">
        <v>0</v>
      </c>
      <c r="AM54" s="33">
        <v>0</v>
      </c>
      <c r="AN54" s="33">
        <v>0</v>
      </c>
      <c r="AO54" s="33">
        <v>12000</v>
      </c>
      <c r="AP54" s="33">
        <v>0</v>
      </c>
      <c r="AQ54" s="33"/>
      <c r="AR54" s="33">
        <v>12000</v>
      </c>
      <c r="AS54" s="33">
        <v>12000</v>
      </c>
      <c r="AT54" s="33">
        <v>22000</v>
      </c>
      <c r="AU54" s="33">
        <v>15000</v>
      </c>
      <c r="AV54" s="33">
        <v>24000</v>
      </c>
      <c r="AW54" s="33">
        <v>26000</v>
      </c>
      <c r="AX54" s="42">
        <v>26000</v>
      </c>
      <c r="AY54" s="33">
        <v>26000</v>
      </c>
      <c r="AZ54" s="50">
        <v>24000</v>
      </c>
      <c r="BA54" s="50">
        <v>24000</v>
      </c>
      <c r="BB54" s="50">
        <v>22000</v>
      </c>
      <c r="BC54" s="50">
        <v>22000</v>
      </c>
      <c r="BD54" s="50">
        <v>14500</v>
      </c>
      <c r="BE54" s="50">
        <v>14500</v>
      </c>
      <c r="BF54" s="54">
        <f>SUM(B54:BE54)</f>
        <v>296000</v>
      </c>
    </row>
    <row r="55" spans="1:58" ht="15.75" thickBot="1">
      <c r="A55" s="26" t="s">
        <v>116</v>
      </c>
      <c r="B55" s="32">
        <v>0</v>
      </c>
      <c r="C55" s="33">
        <v>0</v>
      </c>
      <c r="D55" s="33">
        <v>0</v>
      </c>
      <c r="E55" s="33">
        <v>0</v>
      </c>
      <c r="F55" s="33">
        <v>0</v>
      </c>
      <c r="G55" s="33">
        <v>0</v>
      </c>
      <c r="H55" s="33">
        <v>0</v>
      </c>
      <c r="I55" s="33">
        <v>0</v>
      </c>
      <c r="J55" s="33">
        <v>0</v>
      </c>
      <c r="K55" s="33">
        <v>0</v>
      </c>
      <c r="L55" s="33">
        <v>0</v>
      </c>
      <c r="M55" s="33">
        <v>0</v>
      </c>
      <c r="N55" s="33">
        <v>0</v>
      </c>
      <c r="O55" s="33">
        <v>0</v>
      </c>
      <c r="P55" s="33">
        <v>0</v>
      </c>
      <c r="Q55" s="33">
        <v>0</v>
      </c>
      <c r="R55" s="33">
        <v>0</v>
      </c>
      <c r="S55" s="33">
        <v>0</v>
      </c>
      <c r="T55" s="33">
        <v>0</v>
      </c>
      <c r="U55" s="33">
        <v>0</v>
      </c>
      <c r="V55" s="33">
        <v>0</v>
      </c>
      <c r="W55" s="33">
        <v>0</v>
      </c>
      <c r="X55" s="33">
        <v>0</v>
      </c>
      <c r="Y55" s="33">
        <v>0</v>
      </c>
      <c r="Z55" s="33">
        <v>0</v>
      </c>
      <c r="AA55" s="33">
        <v>0</v>
      </c>
      <c r="AB55" s="33">
        <v>0</v>
      </c>
      <c r="AC55" s="33">
        <v>0</v>
      </c>
      <c r="AD55" s="33">
        <v>0</v>
      </c>
      <c r="AE55" s="33">
        <v>0</v>
      </c>
      <c r="AF55" s="33">
        <v>0</v>
      </c>
      <c r="AG55" s="33">
        <v>0</v>
      </c>
      <c r="AH55" s="33">
        <v>0</v>
      </c>
      <c r="AI55" s="33">
        <v>0</v>
      </c>
      <c r="AJ55" s="33">
        <v>0</v>
      </c>
      <c r="AK55" s="33">
        <v>0</v>
      </c>
      <c r="AL55" s="33">
        <v>0</v>
      </c>
      <c r="AM55" s="33">
        <v>0</v>
      </c>
      <c r="AN55" s="33">
        <v>0</v>
      </c>
      <c r="AO55" s="33">
        <v>10000</v>
      </c>
      <c r="AP55" s="33">
        <v>10000</v>
      </c>
      <c r="AQ55" s="33"/>
      <c r="AR55" s="33"/>
      <c r="AS55" s="33"/>
      <c r="AT55" s="33">
        <v>10000</v>
      </c>
      <c r="AU55" s="33">
        <v>10000</v>
      </c>
      <c r="AV55" s="33">
        <v>10000</v>
      </c>
      <c r="AW55" s="33">
        <v>10000</v>
      </c>
      <c r="AX55" s="42">
        <v>10000</v>
      </c>
      <c r="AY55" s="33">
        <v>10000</v>
      </c>
      <c r="AZ55" s="50">
        <v>8000</v>
      </c>
      <c r="BA55" s="50">
        <v>10000</v>
      </c>
      <c r="BB55" s="50">
        <v>12000</v>
      </c>
      <c r="BC55" s="50">
        <v>12000</v>
      </c>
      <c r="BD55" s="50"/>
      <c r="BE55" s="50">
        <v>10000</v>
      </c>
      <c r="BF55" s="54">
        <f>SUM(B55:BE55)</f>
        <v>132000</v>
      </c>
    </row>
    <row r="56" spans="1:58" ht="15.75" thickBot="1">
      <c r="A56" s="26" t="s">
        <v>128</v>
      </c>
      <c r="B56" s="32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/>
      <c r="AX56" s="42"/>
      <c r="AY56" s="33"/>
      <c r="AZ56" s="50"/>
      <c r="BA56" s="50"/>
      <c r="BB56" s="50"/>
      <c r="BC56" s="50"/>
      <c r="BD56" s="50">
        <v>10000</v>
      </c>
      <c r="BE56" s="50"/>
      <c r="BF56" s="54">
        <f t="shared" si="0"/>
        <v>10000</v>
      </c>
    </row>
    <row r="57" spans="1:58" ht="15.75" thickBot="1">
      <c r="A57" s="26" t="s">
        <v>76</v>
      </c>
      <c r="B57" s="32">
        <v>0</v>
      </c>
      <c r="C57" s="33">
        <v>0</v>
      </c>
      <c r="D57" s="33">
        <v>0</v>
      </c>
      <c r="E57" s="33">
        <v>0</v>
      </c>
      <c r="F57" s="33">
        <v>0</v>
      </c>
      <c r="G57" s="33">
        <v>0</v>
      </c>
      <c r="H57" s="33">
        <v>0</v>
      </c>
      <c r="I57" s="33">
        <v>0</v>
      </c>
      <c r="J57" s="33">
        <v>0</v>
      </c>
      <c r="K57" s="33">
        <v>0</v>
      </c>
      <c r="L57" s="33">
        <v>0</v>
      </c>
      <c r="M57" s="33">
        <v>0</v>
      </c>
      <c r="N57" s="33">
        <v>0</v>
      </c>
      <c r="O57" s="33">
        <v>0</v>
      </c>
      <c r="P57" s="33">
        <v>0</v>
      </c>
      <c r="Q57" s="33">
        <v>0</v>
      </c>
      <c r="R57" s="33">
        <v>0</v>
      </c>
      <c r="S57" s="33">
        <v>0</v>
      </c>
      <c r="T57" s="33">
        <v>0</v>
      </c>
      <c r="U57" s="33">
        <v>0</v>
      </c>
      <c r="V57" s="33">
        <v>0</v>
      </c>
      <c r="W57" s="33">
        <v>0</v>
      </c>
      <c r="X57" s="33">
        <v>0</v>
      </c>
      <c r="Y57" s="33">
        <v>0</v>
      </c>
      <c r="Z57" s="33">
        <v>0</v>
      </c>
      <c r="AA57" s="33">
        <v>0</v>
      </c>
      <c r="AB57" s="33">
        <v>0</v>
      </c>
      <c r="AC57" s="33">
        <v>0</v>
      </c>
      <c r="AD57" s="33">
        <v>0</v>
      </c>
      <c r="AE57" s="33">
        <v>0</v>
      </c>
      <c r="AF57" s="33">
        <v>0</v>
      </c>
      <c r="AG57" s="33">
        <v>0</v>
      </c>
      <c r="AH57" s="33">
        <v>0</v>
      </c>
      <c r="AI57" s="33">
        <v>0</v>
      </c>
      <c r="AJ57" s="33">
        <v>0</v>
      </c>
      <c r="AK57" s="33">
        <v>0</v>
      </c>
      <c r="AL57" s="33">
        <v>0</v>
      </c>
      <c r="AM57" s="33">
        <v>0</v>
      </c>
      <c r="AN57" s="33">
        <v>0</v>
      </c>
      <c r="AO57" s="33">
        <v>20000</v>
      </c>
      <c r="AP57" s="33">
        <v>0</v>
      </c>
      <c r="AQ57" s="33"/>
      <c r="AR57" s="33"/>
      <c r="AS57" s="33"/>
      <c r="AT57" s="33"/>
      <c r="AU57" s="33"/>
      <c r="AV57" s="33"/>
      <c r="AW57" s="33"/>
      <c r="AX57" s="42"/>
      <c r="AY57" s="33"/>
      <c r="AZ57" s="50"/>
      <c r="BA57" s="50"/>
      <c r="BB57" s="50"/>
      <c r="BC57" s="50"/>
      <c r="BD57" s="50"/>
      <c r="BE57" s="50"/>
      <c r="BF57" s="54">
        <f t="shared" si="0"/>
        <v>20000</v>
      </c>
    </row>
    <row r="58" spans="1:58" ht="15.75" thickBot="1">
      <c r="A58" s="26" t="s">
        <v>94</v>
      </c>
      <c r="B58" s="32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>
        <v>17000</v>
      </c>
      <c r="AS58" s="33"/>
      <c r="AT58" s="33"/>
      <c r="AU58" s="33"/>
      <c r="AV58" s="33"/>
      <c r="AW58" s="33"/>
      <c r="AX58" s="42"/>
      <c r="AY58" s="33"/>
      <c r="AZ58" s="50"/>
      <c r="BA58" s="50"/>
      <c r="BB58" s="50"/>
      <c r="BC58" s="50"/>
      <c r="BD58" s="50"/>
      <c r="BE58" s="50"/>
      <c r="BF58" s="54">
        <f t="shared" si="0"/>
        <v>17000</v>
      </c>
    </row>
    <row r="59" spans="1:58" ht="15.75" thickBot="1">
      <c r="A59" s="26" t="s">
        <v>110</v>
      </c>
      <c r="B59" s="32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>
        <v>20000</v>
      </c>
      <c r="AW59" s="33"/>
      <c r="AX59" s="42"/>
      <c r="AY59" s="33"/>
      <c r="AZ59" s="50"/>
      <c r="BA59" s="50"/>
      <c r="BB59" s="50"/>
      <c r="BC59" s="50"/>
      <c r="BD59" s="50"/>
      <c r="BE59" s="50"/>
      <c r="BF59" s="54">
        <f t="shared" si="0"/>
        <v>20000</v>
      </c>
    </row>
    <row r="60" spans="1:58" ht="15.75" thickBot="1">
      <c r="A60" s="26" t="s">
        <v>77</v>
      </c>
      <c r="B60" s="32">
        <v>0</v>
      </c>
      <c r="C60" s="33">
        <v>0</v>
      </c>
      <c r="D60" s="33">
        <v>0</v>
      </c>
      <c r="E60" s="33">
        <v>0</v>
      </c>
      <c r="F60" s="33">
        <v>0</v>
      </c>
      <c r="G60" s="33">
        <v>0</v>
      </c>
      <c r="H60" s="33">
        <v>0</v>
      </c>
      <c r="I60" s="33">
        <v>0</v>
      </c>
      <c r="J60" s="33">
        <v>0</v>
      </c>
      <c r="K60" s="33">
        <v>0</v>
      </c>
      <c r="L60" s="33">
        <v>0</v>
      </c>
      <c r="M60" s="33">
        <v>0</v>
      </c>
      <c r="N60" s="33">
        <v>0</v>
      </c>
      <c r="O60" s="33">
        <v>0</v>
      </c>
      <c r="P60" s="33">
        <v>0</v>
      </c>
      <c r="Q60" s="33">
        <v>0</v>
      </c>
      <c r="R60" s="33">
        <v>0</v>
      </c>
      <c r="S60" s="33">
        <v>0</v>
      </c>
      <c r="T60" s="33">
        <v>0</v>
      </c>
      <c r="U60" s="33">
        <v>0</v>
      </c>
      <c r="V60" s="33">
        <v>0</v>
      </c>
      <c r="W60" s="33">
        <v>0</v>
      </c>
      <c r="X60" s="33">
        <v>0</v>
      </c>
      <c r="Y60" s="33">
        <v>0</v>
      </c>
      <c r="Z60" s="33">
        <v>0</v>
      </c>
      <c r="AA60" s="33">
        <v>0</v>
      </c>
      <c r="AB60" s="33">
        <v>0</v>
      </c>
      <c r="AC60" s="33">
        <v>0</v>
      </c>
      <c r="AD60" s="33">
        <v>0</v>
      </c>
      <c r="AE60" s="33">
        <v>0</v>
      </c>
      <c r="AF60" s="33">
        <v>0</v>
      </c>
      <c r="AG60" s="33">
        <v>0</v>
      </c>
      <c r="AH60" s="33">
        <v>0</v>
      </c>
      <c r="AI60" s="33">
        <v>0</v>
      </c>
      <c r="AJ60" s="33">
        <v>0</v>
      </c>
      <c r="AK60" s="33">
        <v>0</v>
      </c>
      <c r="AL60" s="33">
        <v>0</v>
      </c>
      <c r="AM60" s="33">
        <v>0</v>
      </c>
      <c r="AN60" s="33">
        <v>0</v>
      </c>
      <c r="AO60" s="33">
        <v>10000</v>
      </c>
      <c r="AP60" s="33">
        <v>0</v>
      </c>
      <c r="AQ60" s="33"/>
      <c r="AR60" s="33"/>
      <c r="AS60" s="33"/>
      <c r="AT60" s="33"/>
      <c r="AU60" s="33"/>
      <c r="AV60" s="33"/>
      <c r="AW60" s="33"/>
      <c r="AX60" s="42"/>
      <c r="AY60" s="33"/>
      <c r="AZ60" s="50"/>
      <c r="BA60" s="50"/>
      <c r="BB60" s="50"/>
      <c r="BC60" s="50"/>
      <c r="BD60" s="50"/>
      <c r="BE60" s="50"/>
      <c r="BF60" s="54">
        <f t="shared" si="0"/>
        <v>10000</v>
      </c>
    </row>
    <row r="61" spans="1:58" ht="15.75" thickBot="1">
      <c r="A61" s="26" t="s">
        <v>72</v>
      </c>
      <c r="B61" s="32">
        <v>0</v>
      </c>
      <c r="C61" s="33">
        <v>0</v>
      </c>
      <c r="D61" s="33">
        <v>0</v>
      </c>
      <c r="E61" s="33">
        <v>0</v>
      </c>
      <c r="F61" s="33">
        <v>0</v>
      </c>
      <c r="G61" s="33">
        <v>0</v>
      </c>
      <c r="H61" s="33">
        <v>0</v>
      </c>
      <c r="I61" s="33">
        <v>0</v>
      </c>
      <c r="J61" s="33">
        <v>0</v>
      </c>
      <c r="K61" s="33">
        <v>0</v>
      </c>
      <c r="L61" s="33">
        <v>0</v>
      </c>
      <c r="M61" s="33">
        <v>0</v>
      </c>
      <c r="N61" s="33">
        <v>0</v>
      </c>
      <c r="O61" s="33">
        <v>0</v>
      </c>
      <c r="P61" s="33">
        <v>0</v>
      </c>
      <c r="Q61" s="33">
        <v>0</v>
      </c>
      <c r="R61" s="33">
        <v>0</v>
      </c>
      <c r="S61" s="33">
        <v>0</v>
      </c>
      <c r="T61" s="33">
        <v>0</v>
      </c>
      <c r="U61" s="33">
        <v>0</v>
      </c>
      <c r="V61" s="33">
        <v>0</v>
      </c>
      <c r="W61" s="33">
        <v>0</v>
      </c>
      <c r="X61" s="33">
        <v>0</v>
      </c>
      <c r="Y61" s="33">
        <v>0</v>
      </c>
      <c r="Z61" s="33">
        <v>0</v>
      </c>
      <c r="AA61" s="33">
        <v>0</v>
      </c>
      <c r="AB61" s="33">
        <v>0</v>
      </c>
      <c r="AC61" s="33">
        <v>0</v>
      </c>
      <c r="AD61" s="33">
        <v>0</v>
      </c>
      <c r="AE61" s="33">
        <v>0</v>
      </c>
      <c r="AF61" s="33">
        <v>0</v>
      </c>
      <c r="AG61" s="33">
        <v>0</v>
      </c>
      <c r="AH61" s="33">
        <v>0</v>
      </c>
      <c r="AI61" s="33">
        <v>0</v>
      </c>
      <c r="AJ61" s="33">
        <v>0</v>
      </c>
      <c r="AK61" s="33">
        <v>0</v>
      </c>
      <c r="AL61" s="33">
        <v>0</v>
      </c>
      <c r="AM61" s="33">
        <v>0</v>
      </c>
      <c r="AN61" s="33">
        <v>10000</v>
      </c>
      <c r="AO61" s="33">
        <v>0</v>
      </c>
      <c r="AP61" s="33">
        <v>0</v>
      </c>
      <c r="AQ61" s="33"/>
      <c r="AR61" s="33"/>
      <c r="AS61" s="33"/>
      <c r="AT61" s="33"/>
      <c r="AU61" s="33"/>
      <c r="AV61" s="33"/>
      <c r="AW61" s="33"/>
      <c r="AX61" s="42"/>
      <c r="AY61" s="33"/>
      <c r="AZ61" s="50"/>
      <c r="BA61" s="50"/>
      <c r="BB61" s="50"/>
      <c r="BC61" s="50"/>
      <c r="BD61" s="50"/>
      <c r="BE61" s="50"/>
      <c r="BF61" s="54">
        <f t="shared" si="0"/>
        <v>10000</v>
      </c>
    </row>
    <row r="62" spans="1:58" ht="15.75" thickBot="1">
      <c r="A62" s="26" t="s">
        <v>98</v>
      </c>
      <c r="B62" s="32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3"/>
      <c r="AL62" s="33"/>
      <c r="AM62" s="33"/>
      <c r="AN62" s="33"/>
      <c r="AO62" s="33"/>
      <c r="AP62" s="33"/>
      <c r="AQ62" s="33"/>
      <c r="AR62" s="33"/>
      <c r="AS62" s="33">
        <v>4000</v>
      </c>
      <c r="AT62" s="33"/>
      <c r="AU62" s="33"/>
      <c r="AV62" s="33"/>
      <c r="AW62" s="33"/>
      <c r="AX62" s="42"/>
      <c r="AY62" s="33"/>
      <c r="AZ62" s="50"/>
      <c r="BA62" s="50"/>
      <c r="BB62" s="50"/>
      <c r="BC62" s="50"/>
      <c r="BD62" s="50"/>
      <c r="BE62" s="50"/>
      <c r="BF62" s="54">
        <f t="shared" si="0"/>
        <v>4000</v>
      </c>
    </row>
    <row r="63" spans="1:58" ht="15.75" thickBot="1">
      <c r="A63" s="26" t="s">
        <v>99</v>
      </c>
      <c r="B63" s="32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  <c r="AL63" s="33"/>
      <c r="AM63" s="33"/>
      <c r="AN63" s="33"/>
      <c r="AO63" s="33"/>
      <c r="AP63" s="33"/>
      <c r="AQ63" s="33"/>
      <c r="AR63" s="33"/>
      <c r="AS63" s="33">
        <v>4000</v>
      </c>
      <c r="AT63" s="33"/>
      <c r="AU63" s="33"/>
      <c r="AV63" s="33"/>
      <c r="AW63" s="33"/>
      <c r="AX63" s="42"/>
      <c r="AY63" s="33"/>
      <c r="AZ63" s="50"/>
      <c r="BA63" s="50"/>
      <c r="BB63" s="50"/>
      <c r="BC63" s="50"/>
      <c r="BD63" s="50"/>
      <c r="BE63" s="50"/>
      <c r="BF63" s="54">
        <f t="shared" si="0"/>
        <v>4000</v>
      </c>
    </row>
    <row r="64" spans="1:58" ht="15.75" thickBot="1">
      <c r="A64" s="26" t="s">
        <v>126</v>
      </c>
      <c r="B64" s="32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33"/>
      <c r="AK64" s="33"/>
      <c r="AL64" s="33"/>
      <c r="AM64" s="33"/>
      <c r="AN64" s="33"/>
      <c r="AO64" s="33"/>
      <c r="AP64" s="33"/>
      <c r="AQ64" s="33"/>
      <c r="AR64" s="33"/>
      <c r="AS64" s="33"/>
      <c r="AT64" s="33"/>
      <c r="AU64" s="33"/>
      <c r="AV64" s="33"/>
      <c r="AW64" s="33"/>
      <c r="AX64" s="42"/>
      <c r="AY64" s="33"/>
      <c r="AZ64" s="50"/>
      <c r="BA64" s="50"/>
      <c r="BB64" s="50"/>
      <c r="BC64" s="50">
        <v>55000</v>
      </c>
      <c r="BD64" s="50">
        <v>50000</v>
      </c>
      <c r="BE64" s="50">
        <v>53000</v>
      </c>
      <c r="BF64" s="54">
        <f t="shared" si="0"/>
        <v>105000</v>
      </c>
    </row>
    <row r="65" spans="1:58" ht="15.75" thickBot="1">
      <c r="A65" s="26" t="s">
        <v>103</v>
      </c>
      <c r="B65" s="32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  <c r="AH65" s="33"/>
      <c r="AI65" s="33"/>
      <c r="AJ65" s="33"/>
      <c r="AK65" s="33"/>
      <c r="AL65" s="33"/>
      <c r="AM65" s="33"/>
      <c r="AN65" s="33"/>
      <c r="AO65" s="33"/>
      <c r="AP65" s="33"/>
      <c r="AQ65" s="33"/>
      <c r="AR65" s="33"/>
      <c r="AS65" s="33"/>
      <c r="AT65" s="33">
        <v>25000</v>
      </c>
      <c r="AU65" s="33">
        <v>24000</v>
      </c>
      <c r="AV65" s="33">
        <v>24000</v>
      </c>
      <c r="AW65" s="33">
        <v>24000</v>
      </c>
      <c r="AX65" s="42">
        <v>24000</v>
      </c>
      <c r="AY65" s="33">
        <v>24000</v>
      </c>
      <c r="AZ65" s="50">
        <v>16000</v>
      </c>
      <c r="BA65" s="50">
        <v>16000</v>
      </c>
      <c r="BB65" s="50">
        <v>16000</v>
      </c>
      <c r="BC65" s="50">
        <v>16000</v>
      </c>
      <c r="BD65" s="50">
        <v>14000</v>
      </c>
      <c r="BE65" s="50">
        <v>16000</v>
      </c>
      <c r="BF65" s="54">
        <f>SUM(B65:BE65)</f>
        <v>239000</v>
      </c>
    </row>
    <row r="66" spans="1:58" ht="15.75" thickBot="1">
      <c r="A66" s="59" t="s">
        <v>129</v>
      </c>
      <c r="B66" s="32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  <c r="AH66" s="33"/>
      <c r="AI66" s="33"/>
      <c r="AJ66" s="33"/>
      <c r="AK66" s="33"/>
      <c r="AL66" s="33"/>
      <c r="AM66" s="33"/>
      <c r="AN66" s="33"/>
      <c r="AO66" s="33"/>
      <c r="AP66" s="33"/>
      <c r="AQ66" s="33"/>
      <c r="AR66" s="33"/>
      <c r="AS66" s="33"/>
      <c r="AT66" s="33"/>
      <c r="AU66" s="33"/>
      <c r="AV66" s="33"/>
      <c r="AW66" s="33"/>
      <c r="AX66" s="42"/>
      <c r="AY66" s="33"/>
      <c r="AZ66" s="50"/>
      <c r="BA66" s="50"/>
      <c r="BB66" s="50"/>
      <c r="BC66" s="50"/>
      <c r="BD66" s="50">
        <v>4600</v>
      </c>
      <c r="BE66" s="50"/>
      <c r="BF66" s="54">
        <f t="shared" si="0"/>
        <v>4600</v>
      </c>
    </row>
    <row r="67" spans="1:58" ht="15.75" thickBot="1">
      <c r="A67" s="26" t="s">
        <v>106</v>
      </c>
      <c r="B67" s="32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  <c r="AH67" s="33"/>
      <c r="AI67" s="33"/>
      <c r="AJ67" s="33"/>
      <c r="AK67" s="33"/>
      <c r="AL67" s="33"/>
      <c r="AM67" s="33"/>
      <c r="AN67" s="33"/>
      <c r="AO67" s="33"/>
      <c r="AP67" s="33"/>
      <c r="AQ67" s="33"/>
      <c r="AR67" s="33"/>
      <c r="AS67" s="33"/>
      <c r="AT67" s="33"/>
      <c r="AU67" s="33">
        <v>3000</v>
      </c>
      <c r="AV67" s="33">
        <v>3000</v>
      </c>
      <c r="AW67" s="33">
        <v>3000</v>
      </c>
      <c r="AX67" s="42">
        <v>3000</v>
      </c>
      <c r="AY67" s="33">
        <v>3000</v>
      </c>
      <c r="AZ67" s="50">
        <v>3000</v>
      </c>
      <c r="BA67" s="50">
        <v>3100</v>
      </c>
      <c r="BB67" s="50"/>
      <c r="BC67" s="50"/>
      <c r="BD67" s="50"/>
      <c r="BE67" s="50"/>
      <c r="BF67" s="54">
        <f t="shared" si="0"/>
        <v>21100</v>
      </c>
    </row>
    <row r="68" spans="1:58" ht="15.75" thickBot="1">
      <c r="A68" s="26" t="s">
        <v>109</v>
      </c>
      <c r="B68" s="32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  <c r="AH68" s="33"/>
      <c r="AI68" s="33"/>
      <c r="AJ68" s="33"/>
      <c r="AK68" s="33"/>
      <c r="AL68" s="33"/>
      <c r="AM68" s="33"/>
      <c r="AN68" s="33"/>
      <c r="AO68" s="33"/>
      <c r="AP68" s="33"/>
      <c r="AQ68" s="33"/>
      <c r="AR68" s="33"/>
      <c r="AS68" s="33"/>
      <c r="AT68" s="33"/>
      <c r="AU68" s="33"/>
      <c r="AV68" s="33">
        <v>4000</v>
      </c>
      <c r="AW68" s="33">
        <v>4000</v>
      </c>
      <c r="AX68" s="42">
        <v>4000</v>
      </c>
      <c r="AY68" s="33">
        <v>4000</v>
      </c>
      <c r="AZ68" s="50">
        <v>4000</v>
      </c>
      <c r="BA68" s="50"/>
      <c r="BB68" s="50"/>
      <c r="BC68" s="50"/>
      <c r="BD68" s="50"/>
      <c r="BE68" s="50"/>
      <c r="BF68" s="54">
        <f t="shared" si="0"/>
        <v>20000</v>
      </c>
    </row>
    <row r="69" spans="1:58" ht="15.75" thickBot="1">
      <c r="A69" s="26" t="s">
        <v>104</v>
      </c>
      <c r="B69" s="32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  <c r="AH69" s="33"/>
      <c r="AI69" s="33"/>
      <c r="AJ69" s="33"/>
      <c r="AK69" s="33"/>
      <c r="AL69" s="33"/>
      <c r="AM69" s="33"/>
      <c r="AN69" s="33"/>
      <c r="AO69" s="33"/>
      <c r="AP69" s="33"/>
      <c r="AQ69" s="33"/>
      <c r="AR69" s="33"/>
      <c r="AS69" s="33"/>
      <c r="AT69" s="33">
        <v>22000</v>
      </c>
      <c r="AU69" s="33">
        <v>16500</v>
      </c>
      <c r="AV69" s="33"/>
      <c r="AW69" s="33"/>
      <c r="AX69" s="42"/>
      <c r="AY69" s="33"/>
      <c r="AZ69" s="50"/>
      <c r="BA69" s="50"/>
      <c r="BB69" s="50"/>
      <c r="BC69" s="50"/>
      <c r="BD69" s="50"/>
      <c r="BE69" s="50"/>
      <c r="BF69" s="54">
        <f>SUM(B69:BD69)</f>
        <v>38500</v>
      </c>
    </row>
    <row r="70" spans="1:58" s="11" customFormat="1" ht="15.75" thickBot="1">
      <c r="A70" s="27" t="s">
        <v>100</v>
      </c>
      <c r="B70" s="36"/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  <c r="AF70" s="37"/>
      <c r="AG70" s="37"/>
      <c r="AH70" s="37"/>
      <c r="AI70" s="37"/>
      <c r="AJ70" s="37"/>
      <c r="AK70" s="37"/>
      <c r="AL70" s="37"/>
      <c r="AM70" s="37"/>
      <c r="AN70" s="37"/>
      <c r="AO70" s="37"/>
      <c r="AP70" s="37"/>
      <c r="AQ70" s="37"/>
      <c r="AR70" s="37"/>
      <c r="AS70" s="37">
        <v>10000</v>
      </c>
      <c r="AT70" s="37">
        <v>10000</v>
      </c>
      <c r="AU70" s="37">
        <v>10000</v>
      </c>
      <c r="AV70" s="37">
        <v>30000</v>
      </c>
      <c r="AW70" s="37"/>
      <c r="AX70" s="43">
        <v>20000</v>
      </c>
      <c r="AY70" s="37">
        <v>20000</v>
      </c>
      <c r="AZ70" s="51">
        <v>15000</v>
      </c>
      <c r="BA70" s="51">
        <v>15000</v>
      </c>
      <c r="BB70" s="51">
        <v>15000</v>
      </c>
      <c r="BC70" s="51">
        <v>15000</v>
      </c>
      <c r="BD70" s="51">
        <v>8000</v>
      </c>
      <c r="BE70" s="51">
        <v>8000</v>
      </c>
      <c r="BF70" s="54">
        <f>SUM(B70:BE70)</f>
        <v>176000</v>
      </c>
    </row>
    <row r="71" spans="1:58" s="13" customFormat="1" ht="16.5" thickBot="1" thickTop="1">
      <c r="A71" s="35" t="s">
        <v>61</v>
      </c>
      <c r="B71" s="38">
        <f>SUM(B2:B61)</f>
        <v>0</v>
      </c>
      <c r="C71" s="39">
        <f aca="true" t="shared" si="1" ref="C71:AO71">SUM(C2:C61)</f>
        <v>17500</v>
      </c>
      <c r="D71" s="39">
        <f t="shared" si="1"/>
        <v>17920</v>
      </c>
      <c r="E71" s="39">
        <f t="shared" si="1"/>
        <v>17500</v>
      </c>
      <c r="F71" s="39">
        <f t="shared" si="1"/>
        <v>41000</v>
      </c>
      <c r="G71" s="39">
        <f t="shared" si="1"/>
        <v>39000</v>
      </c>
      <c r="H71" s="39">
        <f t="shared" si="1"/>
        <v>49200</v>
      </c>
      <c r="I71" s="39">
        <f t="shared" si="1"/>
        <v>68000</v>
      </c>
      <c r="J71" s="39">
        <f t="shared" si="1"/>
        <v>66200</v>
      </c>
      <c r="K71" s="39">
        <f t="shared" si="1"/>
        <v>71600</v>
      </c>
      <c r="L71" s="39">
        <f t="shared" si="1"/>
        <v>90350</v>
      </c>
      <c r="M71" s="39">
        <f t="shared" si="1"/>
        <v>97000</v>
      </c>
      <c r="N71" s="39">
        <f t="shared" si="1"/>
        <v>110000</v>
      </c>
      <c r="O71" s="39">
        <f t="shared" si="1"/>
        <v>178424</v>
      </c>
      <c r="P71" s="39">
        <f t="shared" si="1"/>
        <v>196262</v>
      </c>
      <c r="Q71" s="39">
        <f t="shared" si="1"/>
        <v>242000</v>
      </c>
      <c r="R71" s="39">
        <f t="shared" si="1"/>
        <v>359087</v>
      </c>
      <c r="S71" s="39">
        <f t="shared" si="1"/>
        <v>530431</v>
      </c>
      <c r="T71" s="39">
        <f t="shared" si="1"/>
        <v>297536</v>
      </c>
      <c r="U71" s="39">
        <f t="shared" si="1"/>
        <v>310281</v>
      </c>
      <c r="V71" s="39">
        <f t="shared" si="1"/>
        <v>344180</v>
      </c>
      <c r="W71" s="39">
        <f t="shared" si="1"/>
        <v>360159</v>
      </c>
      <c r="X71" s="39">
        <f t="shared" si="1"/>
        <v>373588</v>
      </c>
      <c r="Y71" s="39">
        <f t="shared" si="1"/>
        <v>447685</v>
      </c>
      <c r="Z71" s="39">
        <f t="shared" si="1"/>
        <v>500147.01</v>
      </c>
      <c r="AA71" s="39">
        <f t="shared" si="1"/>
        <v>522151.7</v>
      </c>
      <c r="AB71" s="39">
        <f t="shared" si="1"/>
        <v>531305</v>
      </c>
      <c r="AC71" s="39">
        <f t="shared" si="1"/>
        <v>525019</v>
      </c>
      <c r="AD71" s="39">
        <f t="shared" si="1"/>
        <v>641510</v>
      </c>
      <c r="AE71" s="39">
        <f t="shared" si="1"/>
        <v>688250</v>
      </c>
      <c r="AF71" s="39">
        <f t="shared" si="1"/>
        <v>706275</v>
      </c>
      <c r="AG71" s="39">
        <f t="shared" si="1"/>
        <v>663367</v>
      </c>
      <c r="AH71" s="39">
        <f t="shared" si="1"/>
        <v>641997</v>
      </c>
      <c r="AI71" s="39">
        <f t="shared" si="1"/>
        <v>663367</v>
      </c>
      <c r="AJ71" s="39">
        <f t="shared" si="1"/>
        <v>582631</v>
      </c>
      <c r="AK71" s="39">
        <f t="shared" si="1"/>
        <v>348750</v>
      </c>
      <c r="AL71" s="39">
        <f t="shared" si="1"/>
        <v>605276</v>
      </c>
      <c r="AM71" s="39">
        <f t="shared" si="1"/>
        <v>632609</v>
      </c>
      <c r="AN71" s="39">
        <f t="shared" si="1"/>
        <v>701219</v>
      </c>
      <c r="AO71" s="39">
        <f t="shared" si="1"/>
        <v>857707</v>
      </c>
      <c r="AP71" s="39">
        <f>SUM(AP2:AP61)</f>
        <v>913845</v>
      </c>
      <c r="AQ71" s="39">
        <f>SUM(AQ2:AQ61)</f>
        <v>824090</v>
      </c>
      <c r="AR71" s="39">
        <f>SUM(AR2:AR61)</f>
        <v>1023106</v>
      </c>
      <c r="AS71" s="39">
        <f>SUM(AS2:AS70)</f>
        <v>945171</v>
      </c>
      <c r="AT71" s="39">
        <f>SUM(AT2:AT70)</f>
        <v>994282</v>
      </c>
      <c r="AU71" s="39">
        <f>SUM(AU2:AU70)</f>
        <v>1046000</v>
      </c>
      <c r="AV71" s="39">
        <f>SUM(AV2:AV70)</f>
        <v>1269121</v>
      </c>
      <c r="AW71" s="39">
        <f>SUM(AW2:AW70)</f>
        <v>1062439</v>
      </c>
      <c r="AX71" s="44">
        <f aca="true" t="shared" si="2" ref="AX71:BF71">SUM(AX2:AX70)</f>
        <v>1145281</v>
      </c>
      <c r="AY71" s="48">
        <f t="shared" si="2"/>
        <v>1179093</v>
      </c>
      <c r="AZ71" s="52">
        <f t="shared" si="2"/>
        <v>1053066</v>
      </c>
      <c r="BA71" s="52">
        <f t="shared" si="2"/>
        <v>1072340</v>
      </c>
      <c r="BB71" s="52">
        <f t="shared" si="2"/>
        <v>1117793</v>
      </c>
      <c r="BC71" s="52">
        <f t="shared" si="2"/>
        <v>1241420</v>
      </c>
      <c r="BD71" s="52">
        <f t="shared" si="2"/>
        <v>1108418</v>
      </c>
      <c r="BE71" s="52">
        <f>SUM(BE2:BE70)</f>
        <v>1178188</v>
      </c>
      <c r="BF71" s="55">
        <f t="shared" si="2"/>
        <v>31257136.71</v>
      </c>
    </row>
    <row r="72" spans="1:58" ht="15">
      <c r="A72" s="12" t="s">
        <v>78</v>
      </c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7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10"/>
      <c r="BF72" s="56"/>
    </row>
    <row r="73" spans="1:58" ht="15">
      <c r="A73" s="1" t="s">
        <v>62</v>
      </c>
      <c r="B73" s="4"/>
      <c r="C73" s="4"/>
      <c r="D73" s="4"/>
      <c r="E73" s="4"/>
      <c r="F73" s="4"/>
      <c r="G73" s="6"/>
      <c r="H73" s="4"/>
      <c r="I73" s="4"/>
      <c r="J73" s="4"/>
      <c r="K73" s="4"/>
      <c r="L73" s="6"/>
      <c r="M73" s="4"/>
      <c r="N73" s="4"/>
      <c r="O73" s="4"/>
      <c r="P73" s="4"/>
      <c r="Q73" s="6"/>
      <c r="R73" s="4"/>
      <c r="S73" s="4"/>
      <c r="T73" s="4"/>
      <c r="U73" s="4"/>
      <c r="V73" s="6"/>
      <c r="W73" s="6"/>
      <c r="X73" s="4"/>
      <c r="Y73" s="4"/>
      <c r="Z73" s="4"/>
      <c r="AA73" s="6"/>
      <c r="AB73" s="4"/>
      <c r="AC73" s="4"/>
      <c r="AD73" s="4"/>
      <c r="AE73" s="4"/>
      <c r="AF73" s="6"/>
      <c r="AG73" s="4"/>
      <c r="AH73" s="4"/>
      <c r="AI73" s="4"/>
      <c r="AJ73" s="4"/>
      <c r="AK73" s="6"/>
      <c r="AL73" s="9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57"/>
    </row>
    <row r="74" spans="1:58" ht="15">
      <c r="A74" s="1" t="s">
        <v>81</v>
      </c>
      <c r="B74" s="4"/>
      <c r="C74" s="4"/>
      <c r="D74" s="4"/>
      <c r="E74" s="4"/>
      <c r="F74" s="4"/>
      <c r="G74" s="6"/>
      <c r="H74" s="4"/>
      <c r="I74" s="4"/>
      <c r="J74" s="4"/>
      <c r="K74" s="4"/>
      <c r="L74" s="6"/>
      <c r="M74" s="4"/>
      <c r="N74" s="4"/>
      <c r="O74" s="4"/>
      <c r="P74" s="4"/>
      <c r="Q74" s="6"/>
      <c r="R74" s="4"/>
      <c r="S74" s="4"/>
      <c r="T74" s="4"/>
      <c r="U74" s="4"/>
      <c r="V74" s="6"/>
      <c r="W74" s="6"/>
      <c r="X74" s="4"/>
      <c r="Y74" s="4"/>
      <c r="Z74" s="4"/>
      <c r="AA74" s="6"/>
      <c r="AB74" s="4"/>
      <c r="AC74" s="4"/>
      <c r="AD74" s="4"/>
      <c r="AE74" s="4"/>
      <c r="AF74" s="6"/>
      <c r="AG74" s="4"/>
      <c r="AH74" s="4"/>
      <c r="AI74" s="4"/>
      <c r="AJ74" s="4"/>
      <c r="AK74" s="6"/>
      <c r="AL74" s="7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57"/>
    </row>
    <row r="75" spans="1:58" ht="18">
      <c r="A75" s="2" t="s">
        <v>83</v>
      </c>
      <c r="B75" s="4"/>
      <c r="C75" s="4"/>
      <c r="D75" s="4"/>
      <c r="E75" s="4"/>
      <c r="F75" s="4"/>
      <c r="G75" s="6"/>
      <c r="H75" s="4"/>
      <c r="I75" s="4"/>
      <c r="J75" s="4"/>
      <c r="K75" s="4"/>
      <c r="L75" s="6"/>
      <c r="M75" s="4"/>
      <c r="N75" s="4"/>
      <c r="O75" s="4"/>
      <c r="P75" s="4"/>
      <c r="Q75" s="6"/>
      <c r="R75" s="4"/>
      <c r="S75" s="4"/>
      <c r="T75" s="4"/>
      <c r="U75" s="4"/>
      <c r="V75" s="6"/>
      <c r="W75" s="6"/>
      <c r="X75" s="4"/>
      <c r="Y75" s="4"/>
      <c r="Z75" s="4"/>
      <c r="AA75" s="6"/>
      <c r="AB75" s="4"/>
      <c r="AC75" s="4"/>
      <c r="AD75" s="4"/>
      <c r="AE75" s="4"/>
      <c r="AF75" s="6"/>
      <c r="AG75" s="4"/>
      <c r="AH75" s="4"/>
      <c r="AI75" s="4"/>
      <c r="AJ75" s="4"/>
      <c r="AK75" s="6"/>
      <c r="AL75" s="7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57"/>
    </row>
    <row r="76" spans="38:51" ht="15">
      <c r="AL76" s="7"/>
      <c r="AY76" s="10"/>
    </row>
    <row r="77" spans="38:51" ht="15">
      <c r="AL77" s="7"/>
      <c r="AY77" s="10"/>
    </row>
    <row r="78" spans="38:51" ht="15">
      <c r="AL78" s="7"/>
      <c r="AY78" s="10"/>
    </row>
    <row r="79" spans="38:51" ht="15">
      <c r="AL79" s="7"/>
      <c r="AY79" s="10"/>
    </row>
    <row r="80" spans="38:51" ht="15">
      <c r="AL80" s="8"/>
      <c r="AY80" s="10"/>
    </row>
    <row r="81" spans="38:51" ht="15">
      <c r="AL81" s="8"/>
      <c r="AY81" s="10"/>
    </row>
    <row r="82" spans="38:51" ht="15">
      <c r="AL82" s="8"/>
      <c r="AY82" s="10"/>
    </row>
    <row r="83" spans="38:51" ht="15">
      <c r="AL83" s="8"/>
      <c r="AY83" s="10"/>
    </row>
    <row r="84" spans="38:51" ht="15">
      <c r="AL84" s="8"/>
      <c r="AY84" s="10"/>
    </row>
    <row r="85" spans="38:51" ht="15">
      <c r="AL85" s="7"/>
      <c r="AY85" s="10"/>
    </row>
    <row r="86" spans="38:51" ht="15">
      <c r="AL86" s="7"/>
      <c r="AY86" s="10"/>
    </row>
    <row r="87" spans="38:51" ht="15">
      <c r="AL87" s="7"/>
      <c r="AY87" s="10"/>
    </row>
    <row r="88" spans="38:51" ht="15">
      <c r="AL88" s="7"/>
      <c r="AY88" s="10"/>
    </row>
    <row r="89" spans="38:51" ht="15">
      <c r="AL89" s="7"/>
      <c r="AY89" s="10"/>
    </row>
    <row r="90" spans="38:51" ht="15">
      <c r="AL90" s="7"/>
      <c r="AY90" s="10"/>
    </row>
    <row r="91" spans="38:51" ht="15">
      <c r="AL91" s="7"/>
      <c r="AY91" s="10"/>
    </row>
    <row r="92" spans="38:51" ht="15">
      <c r="AL92" s="7"/>
      <c r="AY92" s="10"/>
    </row>
    <row r="93" spans="38:51" ht="15">
      <c r="AL93" s="7"/>
      <c r="AY93" s="10"/>
    </row>
    <row r="94" spans="38:51" ht="15">
      <c r="AL94" s="7"/>
      <c r="AY94" s="10"/>
    </row>
    <row r="95" spans="38:51" ht="15">
      <c r="AL95" s="7"/>
      <c r="AY95" s="10"/>
    </row>
    <row r="96" spans="38:51" ht="15">
      <c r="AL96" s="7"/>
      <c r="AY96" s="10"/>
    </row>
    <row r="97" spans="38:51" ht="15">
      <c r="AL97" s="7"/>
      <c r="AY97" s="10"/>
    </row>
    <row r="98" spans="38:51" ht="15">
      <c r="AL98" s="7"/>
      <c r="AY98" s="10"/>
    </row>
    <row r="99" spans="38:51" ht="15">
      <c r="AL99" s="7"/>
      <c r="AY99" s="10"/>
    </row>
    <row r="100" spans="38:51" ht="15">
      <c r="AL100" s="7"/>
      <c r="AY100" s="10"/>
    </row>
    <row r="101" spans="38:51" ht="15">
      <c r="AL101" s="7"/>
      <c r="AY101" s="10"/>
    </row>
    <row r="102" spans="38:51" ht="15">
      <c r="AL102" s="7"/>
      <c r="AY102" s="10"/>
    </row>
    <row r="103" spans="38:51" ht="15">
      <c r="AL103" s="7"/>
      <c r="AY103" s="10"/>
    </row>
    <row r="104" spans="38:51" ht="15">
      <c r="AL104" s="7"/>
      <c r="AY104" s="10"/>
    </row>
    <row r="105" spans="38:51" ht="15">
      <c r="AL105" s="7"/>
      <c r="AY105" s="10"/>
    </row>
    <row r="106" spans="38:51" ht="15">
      <c r="AL106" s="7"/>
      <c r="AY106" s="10"/>
    </row>
    <row r="107" spans="38:51" ht="15">
      <c r="AL107" s="7"/>
      <c r="AY107" s="10"/>
    </row>
    <row r="108" spans="38:51" ht="15">
      <c r="AL108" s="7"/>
      <c r="AY108" s="10"/>
    </row>
    <row r="109" spans="38:51" ht="15">
      <c r="AL109" s="7"/>
      <c r="AY109" s="10"/>
    </row>
    <row r="110" spans="38:51" ht="15">
      <c r="AL110" s="7"/>
      <c r="AY110" s="10"/>
    </row>
    <row r="111" spans="38:51" ht="15">
      <c r="AL111" s="7"/>
      <c r="AY111" s="10"/>
    </row>
    <row r="112" spans="38:51" ht="15">
      <c r="AL112" s="7"/>
      <c r="AY112" s="10"/>
    </row>
    <row r="113" spans="38:51" ht="15">
      <c r="AL113" s="7"/>
      <c r="AY113" s="10"/>
    </row>
    <row r="114" spans="38:51" ht="15">
      <c r="AL114" s="7"/>
      <c r="AY114" s="10"/>
    </row>
    <row r="115" spans="38:51" ht="15">
      <c r="AL115" s="7"/>
      <c r="AY115" s="10"/>
    </row>
    <row r="116" spans="38:51" ht="15">
      <c r="AL116" s="7"/>
      <c r="AY116" s="10"/>
    </row>
    <row r="117" spans="38:51" ht="15">
      <c r="AL117" s="7"/>
      <c r="AY117" s="10"/>
    </row>
    <row r="118" ht="10.5">
      <c r="AY118" s="10"/>
    </row>
    <row r="119" ht="10.5">
      <c r="AY119" s="10"/>
    </row>
    <row r="120" ht="10.5">
      <c r="AY120" s="10"/>
    </row>
    <row r="121" ht="10.5">
      <c r="AY121" s="10"/>
    </row>
    <row r="122" ht="10.5">
      <c r="AY122" s="10"/>
    </row>
    <row r="123" ht="10.5">
      <c r="AY123" s="10"/>
    </row>
    <row r="124" ht="10.5">
      <c r="AY124" s="10"/>
    </row>
    <row r="125" ht="10.5">
      <c r="AY125" s="10"/>
    </row>
    <row r="126" ht="10.5">
      <c r="AY126" s="10"/>
    </row>
    <row r="127" ht="10.5">
      <c r="AY127" s="10"/>
    </row>
    <row r="128" ht="10.5">
      <c r="AY128" s="10"/>
    </row>
    <row r="129" ht="10.5">
      <c r="AY129" s="10"/>
    </row>
    <row r="130" ht="10.5">
      <c r="AY130" s="10"/>
    </row>
    <row r="131" ht="10.5">
      <c r="AY131" s="10"/>
    </row>
    <row r="132" ht="10.5">
      <c r="AY132" s="10"/>
    </row>
    <row r="133" ht="10.5">
      <c r="AY133" s="10"/>
    </row>
    <row r="134" ht="10.5">
      <c r="AY134" s="10"/>
    </row>
    <row r="135" ht="10.5">
      <c r="AY135" s="10"/>
    </row>
    <row r="136" ht="10.5">
      <c r="AY136" s="10"/>
    </row>
    <row r="137" ht="10.5">
      <c r="AY137" s="10"/>
    </row>
    <row r="138" ht="10.5">
      <c r="AY138" s="10"/>
    </row>
    <row r="139" ht="10.5">
      <c r="AY139" s="10"/>
    </row>
    <row r="140" ht="10.5">
      <c r="AY140" s="10"/>
    </row>
    <row r="141" ht="10.5">
      <c r="AY141" s="10"/>
    </row>
    <row r="142" ht="10.5">
      <c r="AY142" s="10"/>
    </row>
    <row r="143" ht="10.5">
      <c r="AY143" s="10"/>
    </row>
    <row r="144" ht="10.5">
      <c r="AY144" s="10"/>
    </row>
    <row r="145" ht="10.5">
      <c r="AY145" s="10"/>
    </row>
    <row r="146" ht="10.5">
      <c r="AY146" s="10"/>
    </row>
    <row r="147" ht="10.5">
      <c r="AY147" s="10"/>
    </row>
    <row r="148" ht="10.5">
      <c r="AY148" s="10"/>
    </row>
    <row r="149" ht="10.5">
      <c r="AY149" s="10"/>
    </row>
    <row r="150" ht="10.5">
      <c r="AY150" s="10"/>
    </row>
  </sheetData>
  <sheetProtection/>
  <printOptions gridLines="1" horizontalCentered="1"/>
  <pageMargins left="0.2" right="0.2" top="1.01" bottom="0.05" header="0.25" footer="0.37"/>
  <pageSetup fitToWidth="0" horizontalDpi="300" verticalDpi="300" orientation="landscape" paperSize="5" r:id="rId1"/>
  <headerFooter alignWithMargins="0">
    <oddHeader>&amp;C&amp;"Arial,Bold"&amp;18Montana Wheat &amp; Barley Committee
Cumulative Marketing Funding &amp;"Times,Bold"&amp;22
&amp;R&amp;"Arial,Regular"&amp;9Updated 1/9/14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Montana Dept. of Agriculture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MT Wheat &amp; Barley Committee</dc:creator>
  <cp:keywords/>
  <dc:description/>
  <cp:lastModifiedBy>Suek, Tammy</cp:lastModifiedBy>
  <cp:lastPrinted>2014-01-09T19:50:24Z</cp:lastPrinted>
  <dcterms:created xsi:type="dcterms:W3CDTF">2006-11-06T21:02:38Z</dcterms:created>
  <dcterms:modified xsi:type="dcterms:W3CDTF">2023-03-13T16:58:41Z</dcterms:modified>
  <cp:category/>
  <cp:version/>
  <cp:contentType/>
  <cp:contentStatus/>
</cp:coreProperties>
</file>